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18" activeTab="20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23 Agust 2023" sheetId="64" r:id="rId19"/>
    <sheet name="24 Agust 2023" sheetId="65" r:id="rId20"/>
    <sheet name="25 Agust 2023" sheetId="66" r:id="rId21"/>
    <sheet name="PEMBELIAN" sheetId="36" r:id="rId22"/>
    <sheet name="PEMAKAIAN OLI " sheetId="47" r:id="rId23"/>
    <sheet name="PEMAKAIAN PART" sheetId="37" r:id="rId24"/>
    <sheet name="PEMAKAIAN BAN" sheetId="39" r:id="rId25"/>
    <sheet name="BAN 750-16" sheetId="40" r:id="rId26"/>
    <sheet name="BAN 825-16" sheetId="41" r:id="rId27"/>
    <sheet name="BAN 1000-20 ORI" sheetId="42" r:id="rId28"/>
    <sheet name="BAN 1100-20" sheetId="43" r:id="rId29"/>
    <sheet name="BAN 1000-20 VULC" sheetId="44" r:id="rId30"/>
    <sheet name="BAN 900-20 " sheetId="45" r:id="rId31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18" hidden="1">'23 Agust 2023'!$A$5:$BU$205</definedName>
    <definedName name="_xlnm._FilterDatabase" localSheetId="19" hidden="1">'24 Agust 2023'!$A$5:$BU$205</definedName>
    <definedName name="_xlnm._FilterDatabase" localSheetId="20" hidden="1">'25 Agust 2023'!$A$5:$BU$205</definedName>
    <definedName name="_xlnm._FilterDatabase" localSheetId="27" hidden="1">'BAN 1000-20 ORI'!$A$2:$S$180</definedName>
    <definedName name="_xlnm._FilterDatabase" localSheetId="29" hidden="1">'BAN 1000-20 VULC'!$A$2:$U$578</definedName>
    <definedName name="_xlnm._FilterDatabase" localSheetId="28" hidden="1">'BAN 1100-20'!$A$2:$S$127</definedName>
    <definedName name="_xlnm._FilterDatabase" localSheetId="25" hidden="1">'BAN 750-16'!$A$2:$S$748</definedName>
    <definedName name="_xlnm._FilterDatabase" localSheetId="26" hidden="1">'BAN 825-16'!$A$2:$T$331</definedName>
    <definedName name="_xlnm._FilterDatabase" localSheetId="24" hidden="1">'PEMAKAIAN BAN'!$A$2:$O$2322</definedName>
    <definedName name="_xlnm._FilterDatabase" localSheetId="22" hidden="1">'PEMAKAIAN OLI '!$B$4:$AG$4</definedName>
    <definedName name="_xlnm._FilterDatabase" localSheetId="23" hidden="1">'PEMAKAIAN PART'!$A$2:$S$19688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I15" i="66" l="1"/>
  <c r="Z42" i="66"/>
  <c r="Z41" i="66"/>
  <c r="Z44" i="66"/>
  <c r="Z43" i="66"/>
  <c r="Z40" i="66"/>
  <c r="Z17" i="66"/>
  <c r="Z16" i="66"/>
  <c r="Z35" i="66"/>
  <c r="Z34" i="66"/>
  <c r="Z36" i="66"/>
  <c r="AR6" i="66"/>
  <c r="Z26" i="66"/>
  <c r="Z25" i="66"/>
  <c r="Z13" i="66"/>
  <c r="Z7" i="66"/>
  <c r="Z6" i="66"/>
  <c r="AR11" i="65"/>
  <c r="K203" i="66"/>
  <c r="H203" i="66"/>
  <c r="K202" i="66"/>
  <c r="H202" i="66"/>
  <c r="K201" i="66"/>
  <c r="H201" i="66"/>
  <c r="K200" i="66"/>
  <c r="H200" i="66"/>
  <c r="K199" i="66"/>
  <c r="H199" i="66"/>
  <c r="K198" i="66"/>
  <c r="H198" i="66"/>
  <c r="K197" i="66"/>
  <c r="H197" i="66"/>
  <c r="K196" i="66"/>
  <c r="H196" i="66"/>
  <c r="K195" i="66"/>
  <c r="H195" i="66"/>
  <c r="K194" i="66"/>
  <c r="H194" i="66"/>
  <c r="K193" i="66"/>
  <c r="H193" i="66"/>
  <c r="K192" i="66"/>
  <c r="H192" i="66"/>
  <c r="K191" i="66"/>
  <c r="H191" i="66"/>
  <c r="K190" i="66"/>
  <c r="H190" i="66"/>
  <c r="K189" i="66"/>
  <c r="H189" i="66"/>
  <c r="K188" i="66"/>
  <c r="H188" i="66"/>
  <c r="K187" i="66"/>
  <c r="H187" i="66"/>
  <c r="K186" i="66"/>
  <c r="H186" i="66"/>
  <c r="K185" i="66"/>
  <c r="H185" i="66"/>
  <c r="K184" i="66"/>
  <c r="H184" i="66"/>
  <c r="K183" i="66"/>
  <c r="H183" i="66"/>
  <c r="K182" i="66"/>
  <c r="H182" i="66"/>
  <c r="K181" i="66"/>
  <c r="H181" i="66"/>
  <c r="K180" i="66"/>
  <c r="H180" i="66"/>
  <c r="K179" i="66"/>
  <c r="H179" i="66"/>
  <c r="K178" i="66"/>
  <c r="H178" i="66"/>
  <c r="K177" i="66"/>
  <c r="H177" i="66"/>
  <c r="K176" i="66"/>
  <c r="H176" i="66"/>
  <c r="K175" i="66"/>
  <c r="H175" i="66"/>
  <c r="K174" i="66"/>
  <c r="H174" i="66"/>
  <c r="K173" i="66"/>
  <c r="H173" i="66"/>
  <c r="K172" i="66"/>
  <c r="H172" i="66"/>
  <c r="K171" i="66"/>
  <c r="H171" i="66"/>
  <c r="K170" i="66"/>
  <c r="H170" i="66"/>
  <c r="K169" i="66"/>
  <c r="H169" i="66"/>
  <c r="K168" i="66"/>
  <c r="H168" i="66"/>
  <c r="K167" i="66"/>
  <c r="H167" i="66"/>
  <c r="K166" i="66"/>
  <c r="H166" i="66"/>
  <c r="K165" i="66"/>
  <c r="H165" i="66"/>
  <c r="K164" i="66"/>
  <c r="H164" i="66"/>
  <c r="K163" i="66"/>
  <c r="H163" i="66"/>
  <c r="K162" i="66"/>
  <c r="H162" i="66"/>
  <c r="K161" i="66"/>
  <c r="H161" i="66"/>
  <c r="K160" i="66"/>
  <c r="H160" i="66"/>
  <c r="K159" i="66"/>
  <c r="H159" i="66"/>
  <c r="K158" i="66"/>
  <c r="H158" i="66"/>
  <c r="K157" i="66"/>
  <c r="H157" i="66"/>
  <c r="K156" i="66"/>
  <c r="H156" i="66"/>
  <c r="K155" i="66"/>
  <c r="H155" i="66"/>
  <c r="K154" i="66"/>
  <c r="H154" i="66"/>
  <c r="K153" i="66"/>
  <c r="H153" i="66"/>
  <c r="K152" i="66"/>
  <c r="H152" i="66"/>
  <c r="K151" i="66"/>
  <c r="H151" i="66"/>
  <c r="K150" i="66"/>
  <c r="H150" i="66"/>
  <c r="K149" i="66"/>
  <c r="H149" i="66"/>
  <c r="K148" i="66"/>
  <c r="H148" i="66"/>
  <c r="K147" i="66"/>
  <c r="H147" i="66"/>
  <c r="K146" i="66"/>
  <c r="H146" i="66"/>
  <c r="K145" i="66"/>
  <c r="H145" i="66"/>
  <c r="K144" i="66"/>
  <c r="H144" i="66"/>
  <c r="K143" i="66"/>
  <c r="H143" i="66"/>
  <c r="K142" i="66"/>
  <c r="H142" i="66"/>
  <c r="K141" i="66"/>
  <c r="H141" i="66"/>
  <c r="K140" i="66"/>
  <c r="H140" i="66"/>
  <c r="K139" i="66"/>
  <c r="H139" i="66"/>
  <c r="K138" i="66"/>
  <c r="H138" i="66"/>
  <c r="K137" i="66"/>
  <c r="H137" i="66"/>
  <c r="K136" i="66"/>
  <c r="H136" i="66"/>
  <c r="K135" i="66"/>
  <c r="H135" i="66"/>
  <c r="K134" i="66"/>
  <c r="H134" i="66"/>
  <c r="K133" i="66"/>
  <c r="H133" i="66"/>
  <c r="K132" i="66"/>
  <c r="H132" i="66"/>
  <c r="K131" i="66"/>
  <c r="H131" i="66"/>
  <c r="K130" i="66"/>
  <c r="H130" i="66"/>
  <c r="K129" i="66"/>
  <c r="H129" i="66"/>
  <c r="K128" i="66"/>
  <c r="H128" i="66"/>
  <c r="K127" i="66"/>
  <c r="H127" i="66"/>
  <c r="K126" i="66"/>
  <c r="H126" i="66"/>
  <c r="K125" i="66"/>
  <c r="H125" i="66"/>
  <c r="H124" i="66"/>
  <c r="K123" i="66"/>
  <c r="H123" i="66"/>
  <c r="K122" i="66"/>
  <c r="H122" i="66"/>
  <c r="K121" i="66"/>
  <c r="H121" i="66"/>
  <c r="K120" i="66"/>
  <c r="H120" i="66"/>
  <c r="K119" i="66"/>
  <c r="H119" i="66"/>
  <c r="K118" i="66"/>
  <c r="H118" i="66"/>
  <c r="K117" i="66"/>
  <c r="H117" i="66"/>
  <c r="K116" i="66"/>
  <c r="H116" i="66"/>
  <c r="H115" i="66"/>
  <c r="H114" i="66"/>
  <c r="K113" i="66"/>
  <c r="H113" i="66"/>
  <c r="K112" i="66"/>
  <c r="H112" i="66"/>
  <c r="K111" i="66"/>
  <c r="H111" i="66"/>
  <c r="K110" i="66"/>
  <c r="H110" i="66"/>
  <c r="K109" i="66"/>
  <c r="H109" i="66"/>
  <c r="K108" i="66"/>
  <c r="H108" i="66"/>
  <c r="K107" i="66"/>
  <c r="H107" i="66"/>
  <c r="K106" i="66"/>
  <c r="H106" i="66"/>
  <c r="K105" i="66"/>
  <c r="H105" i="66"/>
  <c r="K104" i="66"/>
  <c r="H104" i="66"/>
  <c r="K103" i="66"/>
  <c r="H103" i="66"/>
  <c r="K102" i="66"/>
  <c r="H102" i="66"/>
  <c r="K101" i="66"/>
  <c r="H101" i="66"/>
  <c r="K100" i="66"/>
  <c r="H100" i="66"/>
  <c r="K99" i="66"/>
  <c r="H99" i="66"/>
  <c r="K98" i="66"/>
  <c r="H98" i="66"/>
  <c r="K97" i="66"/>
  <c r="H97" i="66"/>
  <c r="K96" i="66"/>
  <c r="H96" i="66"/>
  <c r="K95" i="66"/>
  <c r="H95" i="66"/>
  <c r="K94" i="66"/>
  <c r="H94" i="66"/>
  <c r="K93" i="66"/>
  <c r="H93" i="66"/>
  <c r="K92" i="66"/>
  <c r="H92" i="66"/>
  <c r="K91" i="66"/>
  <c r="H91" i="66"/>
  <c r="K90" i="66"/>
  <c r="H90" i="66"/>
  <c r="K89" i="66"/>
  <c r="K88" i="66"/>
  <c r="H88" i="66"/>
  <c r="K87" i="66"/>
  <c r="H87" i="66"/>
  <c r="K86" i="66"/>
  <c r="H86" i="66"/>
  <c r="K85" i="66"/>
  <c r="H85" i="66"/>
  <c r="K84" i="66"/>
  <c r="K83" i="66"/>
  <c r="K82" i="66"/>
  <c r="H82" i="66"/>
  <c r="K81" i="66"/>
  <c r="H81" i="66"/>
  <c r="K80" i="66"/>
  <c r="H80" i="66"/>
  <c r="K79" i="66"/>
  <c r="K78" i="66"/>
  <c r="H78" i="66"/>
  <c r="K77" i="66"/>
  <c r="H77" i="66"/>
  <c r="K76" i="66"/>
  <c r="H76" i="66"/>
  <c r="K75" i="66"/>
  <c r="H75" i="66"/>
  <c r="K74" i="66"/>
  <c r="H74" i="66"/>
  <c r="K73" i="66"/>
  <c r="H73" i="66"/>
  <c r="K72" i="66"/>
  <c r="H72" i="66"/>
  <c r="K71" i="66"/>
  <c r="H71" i="66"/>
  <c r="K70" i="66"/>
  <c r="H70" i="66"/>
  <c r="K69" i="66"/>
  <c r="H69" i="66"/>
  <c r="K68" i="66"/>
  <c r="H68" i="66"/>
  <c r="K67" i="66"/>
  <c r="H67" i="66"/>
  <c r="K66" i="66"/>
  <c r="H66" i="66"/>
  <c r="K65" i="66"/>
  <c r="H65" i="66"/>
  <c r="K64" i="66"/>
  <c r="H64" i="66"/>
  <c r="S63" i="66"/>
  <c r="K63" i="66"/>
  <c r="H63" i="66"/>
  <c r="S62" i="66"/>
  <c r="K62" i="66"/>
  <c r="H62" i="66"/>
  <c r="S61" i="66"/>
  <c r="K61" i="66"/>
  <c r="H61" i="66"/>
  <c r="Z64" i="66"/>
  <c r="S60" i="66"/>
  <c r="K60" i="66"/>
  <c r="H60" i="66"/>
  <c r="Z63" i="66"/>
  <c r="S59" i="66"/>
  <c r="K59" i="66"/>
  <c r="H59" i="66"/>
  <c r="Z62" i="66"/>
  <c r="S58" i="66"/>
  <c r="K58" i="66"/>
  <c r="H58" i="66"/>
  <c r="Z61" i="66"/>
  <c r="S57" i="66"/>
  <c r="K57" i="66"/>
  <c r="H57" i="66"/>
  <c r="Z60" i="66"/>
  <c r="S56" i="66"/>
  <c r="K56" i="66"/>
  <c r="H56" i="66"/>
  <c r="Z59" i="66"/>
  <c r="S55" i="66"/>
  <c r="K55" i="66"/>
  <c r="H55" i="66"/>
  <c r="Z58" i="66"/>
  <c r="S54" i="66"/>
  <c r="K54" i="66"/>
  <c r="H54" i="66"/>
  <c r="Z57" i="66"/>
  <c r="S53" i="66"/>
  <c r="K53" i="66"/>
  <c r="H53" i="66"/>
  <c r="Z56" i="66"/>
  <c r="S52" i="66"/>
  <c r="K52" i="66"/>
  <c r="H52" i="66"/>
  <c r="Z55" i="66"/>
  <c r="S51" i="66"/>
  <c r="K51" i="66"/>
  <c r="H51" i="66"/>
  <c r="Z54" i="66"/>
  <c r="S50" i="66"/>
  <c r="K50" i="66"/>
  <c r="H50" i="66"/>
  <c r="AR49" i="66"/>
  <c r="Z53" i="66"/>
  <c r="S49" i="66"/>
  <c r="K49" i="66"/>
  <c r="H49" i="66"/>
  <c r="AR48" i="66"/>
  <c r="Z52" i="66"/>
  <c r="S48" i="66"/>
  <c r="K48" i="66"/>
  <c r="H48" i="66"/>
  <c r="AR47" i="66"/>
  <c r="Z51" i="66"/>
  <c r="S47" i="66"/>
  <c r="K47" i="66"/>
  <c r="H47" i="66"/>
  <c r="AR46" i="66"/>
  <c r="Z50" i="66"/>
  <c r="S46" i="66"/>
  <c r="K46" i="66"/>
  <c r="H46" i="66"/>
  <c r="AR45" i="66"/>
  <c r="Z49" i="66"/>
  <c r="S45" i="66"/>
  <c r="K45" i="66"/>
  <c r="H45" i="66"/>
  <c r="AR44" i="66"/>
  <c r="Z48" i="66"/>
  <c r="S44" i="66"/>
  <c r="K44" i="66"/>
  <c r="H44" i="66"/>
  <c r="AR43" i="66"/>
  <c r="Z47" i="66"/>
  <c r="S43" i="66"/>
  <c r="K43" i="66"/>
  <c r="H43" i="66"/>
  <c r="AR42" i="66"/>
  <c r="Z46" i="66"/>
  <c r="S42" i="66"/>
  <c r="K42" i="66"/>
  <c r="H42" i="66"/>
  <c r="BA41" i="66"/>
  <c r="AR41" i="66"/>
  <c r="Z45" i="66"/>
  <c r="S41" i="66"/>
  <c r="K41" i="66"/>
  <c r="H41" i="66"/>
  <c r="BA40" i="66"/>
  <c r="AR40" i="66"/>
  <c r="S40" i="66"/>
  <c r="K40" i="66"/>
  <c r="H40" i="66"/>
  <c r="BA39" i="66"/>
  <c r="AR39" i="66"/>
  <c r="S39" i="66"/>
  <c r="K39" i="66"/>
  <c r="H39" i="66"/>
  <c r="BA38" i="66"/>
  <c r="AR38" i="66"/>
  <c r="S38" i="66"/>
  <c r="K38" i="66"/>
  <c r="H38" i="66"/>
  <c r="BA37" i="66"/>
  <c r="AR37" i="66"/>
  <c r="Z39" i="66"/>
  <c r="S37" i="66"/>
  <c r="K37" i="66"/>
  <c r="H37" i="66"/>
  <c r="BA36" i="66"/>
  <c r="AR36" i="66"/>
  <c r="Z38" i="66"/>
  <c r="S36" i="66"/>
  <c r="K36" i="66"/>
  <c r="H36" i="66"/>
  <c r="BA35" i="66"/>
  <c r="AR35" i="66"/>
  <c r="Z37" i="66"/>
  <c r="S35" i="66"/>
  <c r="K35" i="66"/>
  <c r="H35" i="66"/>
  <c r="BA34" i="66"/>
  <c r="AR34" i="66"/>
  <c r="AH34" i="66"/>
  <c r="S34" i="66"/>
  <c r="K34" i="66"/>
  <c r="H34" i="66"/>
  <c r="BA33" i="66"/>
  <c r="AR33" i="66"/>
  <c r="S33" i="66"/>
  <c r="K33" i="66"/>
  <c r="H33" i="66"/>
  <c r="BA32" i="66"/>
  <c r="S32" i="66"/>
  <c r="K32" i="66"/>
  <c r="H32" i="66"/>
  <c r="BA31" i="66"/>
  <c r="AR31" i="66"/>
  <c r="Z33" i="66"/>
  <c r="S31" i="66"/>
  <c r="K31" i="66"/>
  <c r="H31" i="66"/>
  <c r="BJ30" i="66"/>
  <c r="BA30" i="66"/>
  <c r="AR30" i="66"/>
  <c r="Z32" i="66"/>
  <c r="S30" i="66"/>
  <c r="K30" i="66"/>
  <c r="H30" i="66"/>
  <c r="BS29" i="66"/>
  <c r="BJ29" i="66"/>
  <c r="BA29" i="66"/>
  <c r="AR29" i="66"/>
  <c r="Z31" i="66"/>
  <c r="S29" i="66"/>
  <c r="K29" i="66"/>
  <c r="H29" i="66"/>
  <c r="BS28" i="66"/>
  <c r="BJ28" i="66"/>
  <c r="BA28" i="66"/>
  <c r="AR28" i="66"/>
  <c r="Z30" i="66"/>
  <c r="S28" i="66"/>
  <c r="K28" i="66"/>
  <c r="H28" i="66"/>
  <c r="BS27" i="66"/>
  <c r="BJ27" i="66"/>
  <c r="BA27" i="66"/>
  <c r="AR27" i="66"/>
  <c r="Z29" i="66"/>
  <c r="S27" i="66"/>
  <c r="K27" i="66"/>
  <c r="H27" i="66"/>
  <c r="BS26" i="66"/>
  <c r="BJ26" i="66"/>
  <c r="BA26" i="66"/>
  <c r="AR26" i="66"/>
  <c r="Z28" i="66"/>
  <c r="S26" i="66"/>
  <c r="K26" i="66"/>
  <c r="H26" i="66"/>
  <c r="BS25" i="66"/>
  <c r="BJ25" i="66"/>
  <c r="BA25" i="66"/>
  <c r="AR25" i="66"/>
  <c r="Z27" i="66"/>
  <c r="S25" i="66"/>
  <c r="K25" i="66"/>
  <c r="H25" i="66"/>
  <c r="BS24" i="66"/>
  <c r="BJ24" i="66"/>
  <c r="BA24" i="66"/>
  <c r="AR24" i="66"/>
  <c r="S24" i="66"/>
  <c r="K24" i="66"/>
  <c r="H24" i="66"/>
  <c r="BS23" i="66"/>
  <c r="BJ23" i="66"/>
  <c r="BA23" i="66"/>
  <c r="AR23" i="66"/>
  <c r="S23" i="66"/>
  <c r="K23" i="66"/>
  <c r="H23" i="66"/>
  <c r="BS22" i="66"/>
  <c r="BJ22" i="66"/>
  <c r="BA22" i="66"/>
  <c r="AR22" i="66"/>
  <c r="AI22" i="66"/>
  <c r="Z24" i="66"/>
  <c r="S22" i="66"/>
  <c r="K22" i="66"/>
  <c r="H22" i="66"/>
  <c r="BS21" i="66"/>
  <c r="BJ21" i="66"/>
  <c r="BA21" i="66"/>
  <c r="AR21" i="66"/>
  <c r="AI21" i="66"/>
  <c r="Z23" i="66"/>
  <c r="S21" i="66"/>
  <c r="K21" i="66"/>
  <c r="H21" i="66"/>
  <c r="BS20" i="66"/>
  <c r="BJ20" i="66"/>
  <c r="BA20" i="66"/>
  <c r="AR20" i="66"/>
  <c r="AI20" i="66"/>
  <c r="Z22" i="66"/>
  <c r="S20" i="66"/>
  <c r="K20" i="66"/>
  <c r="H20" i="66"/>
  <c r="BS19" i="66"/>
  <c r="BJ19" i="66"/>
  <c r="BA19" i="66"/>
  <c r="AR19" i="66"/>
  <c r="AI19" i="66"/>
  <c r="Z21" i="66"/>
  <c r="S19" i="66"/>
  <c r="K19" i="66"/>
  <c r="H19" i="66"/>
  <c r="BS18" i="66"/>
  <c r="BJ18" i="66"/>
  <c r="BA18" i="66"/>
  <c r="AR18" i="66"/>
  <c r="AI18" i="66"/>
  <c r="Z20" i="66"/>
  <c r="S18" i="66"/>
  <c r="K18" i="66"/>
  <c r="H18" i="66"/>
  <c r="BS17" i="66"/>
  <c r="BJ17" i="66"/>
  <c r="BA17" i="66"/>
  <c r="AR17" i="66"/>
  <c r="AI17" i="66"/>
  <c r="Z19" i="66"/>
  <c r="S17" i="66"/>
  <c r="K17" i="66"/>
  <c r="H17" i="66"/>
  <c r="BS16" i="66"/>
  <c r="BJ16" i="66"/>
  <c r="BA16" i="66"/>
  <c r="AR16" i="66"/>
  <c r="AI16" i="66"/>
  <c r="Z18" i="66"/>
  <c r="S16" i="66"/>
  <c r="K16" i="66"/>
  <c r="H16" i="66"/>
  <c r="BS15" i="66"/>
  <c r="BJ15" i="66"/>
  <c r="BA15" i="66"/>
  <c r="AR15" i="66"/>
  <c r="AI14" i="66"/>
  <c r="Z15" i="66"/>
  <c r="S15" i="66"/>
  <c r="K15" i="66"/>
  <c r="H15" i="66"/>
  <c r="BS14" i="66"/>
  <c r="BJ14" i="66"/>
  <c r="BA14" i="66"/>
  <c r="AR14" i="66"/>
  <c r="AI13" i="66"/>
  <c r="Z14" i="66"/>
  <c r="S14" i="66"/>
  <c r="K14" i="66"/>
  <c r="H14" i="66"/>
  <c r="BS13" i="66"/>
  <c r="BJ13" i="66"/>
  <c r="BA13" i="66"/>
  <c r="AR13" i="66"/>
  <c r="AI10" i="66"/>
  <c r="S13" i="66"/>
  <c r="K13" i="66"/>
  <c r="H13" i="66"/>
  <c r="BS12" i="66"/>
  <c r="BJ12" i="66"/>
  <c r="BA12" i="66"/>
  <c r="AR12" i="66"/>
  <c r="AI9" i="66"/>
  <c r="Z12" i="66"/>
  <c r="S12" i="66"/>
  <c r="K12" i="66"/>
  <c r="H12" i="66"/>
  <c r="BS11" i="66"/>
  <c r="BJ11" i="66"/>
  <c r="BA11" i="66"/>
  <c r="AR11" i="66"/>
  <c r="AI8" i="66"/>
  <c r="Z11" i="66"/>
  <c r="S11" i="66"/>
  <c r="K11" i="66"/>
  <c r="H11" i="66"/>
  <c r="BS10" i="66"/>
  <c r="BJ10" i="66"/>
  <c r="BA10" i="66"/>
  <c r="AR10" i="66"/>
  <c r="AI12" i="66"/>
  <c r="Z10" i="66"/>
  <c r="S10" i="66"/>
  <c r="K10" i="66"/>
  <c r="H10" i="66"/>
  <c r="BS9" i="66"/>
  <c r="BJ9" i="66"/>
  <c r="BA9" i="66"/>
  <c r="AR9" i="66"/>
  <c r="Z9" i="66"/>
  <c r="S9" i="66"/>
  <c r="K9" i="66"/>
  <c r="H9" i="66"/>
  <c r="BS8" i="66"/>
  <c r="BJ8" i="66"/>
  <c r="BA8" i="66"/>
  <c r="AR8" i="66"/>
  <c r="AI11" i="66"/>
  <c r="Z8" i="66"/>
  <c r="S8" i="66"/>
  <c r="K8" i="66"/>
  <c r="H8" i="66"/>
  <c r="BS7" i="66"/>
  <c r="BJ7" i="66"/>
  <c r="BA7" i="66"/>
  <c r="AR7" i="66"/>
  <c r="AI7" i="66"/>
  <c r="S7" i="66"/>
  <c r="K7" i="66"/>
  <c r="H7" i="66"/>
  <c r="BS6" i="66"/>
  <c r="BJ6" i="66"/>
  <c r="BA6" i="66"/>
  <c r="AI6" i="66"/>
  <c r="S6" i="66"/>
  <c r="K6" i="66"/>
  <c r="H6" i="66"/>
  <c r="G7808" i="37" l="1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Z21" i="65"/>
  <c r="Z29" i="65" l="1"/>
  <c r="Z30" i="65"/>
  <c r="Z31" i="65"/>
  <c r="Z32" i="65"/>
  <c r="K203" i="65"/>
  <c r="H203" i="65"/>
  <c r="K202" i="65"/>
  <c r="H202" i="65"/>
  <c r="K201" i="65"/>
  <c r="H201" i="65"/>
  <c r="K200" i="65"/>
  <c r="H200" i="65"/>
  <c r="K199" i="65"/>
  <c r="H199" i="65"/>
  <c r="K198" i="65"/>
  <c r="H198" i="65"/>
  <c r="K197" i="65"/>
  <c r="H197" i="65"/>
  <c r="K196" i="65"/>
  <c r="H196" i="65"/>
  <c r="K195" i="65"/>
  <c r="H195" i="65"/>
  <c r="K194" i="65"/>
  <c r="H194" i="65"/>
  <c r="K193" i="65"/>
  <c r="H193" i="65"/>
  <c r="K192" i="65"/>
  <c r="H192" i="65"/>
  <c r="K191" i="65"/>
  <c r="H191" i="65"/>
  <c r="K190" i="65"/>
  <c r="H190" i="65"/>
  <c r="K189" i="65"/>
  <c r="H189" i="65"/>
  <c r="K188" i="65"/>
  <c r="H188" i="65"/>
  <c r="K187" i="65"/>
  <c r="H187" i="65"/>
  <c r="K186" i="65"/>
  <c r="H186" i="65"/>
  <c r="K185" i="65"/>
  <c r="H185" i="65"/>
  <c r="K184" i="65"/>
  <c r="H184" i="65"/>
  <c r="K183" i="65"/>
  <c r="H183" i="65"/>
  <c r="K182" i="65"/>
  <c r="H182" i="65"/>
  <c r="K181" i="65"/>
  <c r="H181" i="65"/>
  <c r="K180" i="65"/>
  <c r="H180" i="65"/>
  <c r="K179" i="65"/>
  <c r="H179" i="65"/>
  <c r="K178" i="65"/>
  <c r="H178" i="65"/>
  <c r="K177" i="65"/>
  <c r="H177" i="65"/>
  <c r="K176" i="65"/>
  <c r="H176" i="65"/>
  <c r="K175" i="65"/>
  <c r="H175" i="65"/>
  <c r="K174" i="65"/>
  <c r="H174" i="65"/>
  <c r="K173" i="65"/>
  <c r="H173" i="65"/>
  <c r="K172" i="65"/>
  <c r="H172" i="65"/>
  <c r="K171" i="65"/>
  <c r="H171" i="65"/>
  <c r="K170" i="65"/>
  <c r="H170" i="65"/>
  <c r="K169" i="65"/>
  <c r="H169" i="65"/>
  <c r="K168" i="65"/>
  <c r="H168" i="65"/>
  <c r="K167" i="65"/>
  <c r="H167" i="65"/>
  <c r="K166" i="65"/>
  <c r="H166" i="65"/>
  <c r="K165" i="65"/>
  <c r="H165" i="65"/>
  <c r="K164" i="65"/>
  <c r="H164" i="65"/>
  <c r="K163" i="65"/>
  <c r="H163" i="65"/>
  <c r="K162" i="65"/>
  <c r="H162" i="65"/>
  <c r="K161" i="65"/>
  <c r="H161" i="65"/>
  <c r="K160" i="65"/>
  <c r="H160" i="65"/>
  <c r="K159" i="65"/>
  <c r="H159" i="65"/>
  <c r="K158" i="65"/>
  <c r="H158" i="65"/>
  <c r="K157" i="65"/>
  <c r="H157" i="65"/>
  <c r="K156" i="65"/>
  <c r="H156" i="65"/>
  <c r="K155" i="65"/>
  <c r="H155" i="65"/>
  <c r="K154" i="65"/>
  <c r="H154" i="65"/>
  <c r="K153" i="65"/>
  <c r="H153" i="65"/>
  <c r="K152" i="65"/>
  <c r="H152" i="65"/>
  <c r="K151" i="65"/>
  <c r="H151" i="65"/>
  <c r="K150" i="65"/>
  <c r="H150" i="65"/>
  <c r="K149" i="65"/>
  <c r="H149" i="65"/>
  <c r="K148" i="65"/>
  <c r="H148" i="65"/>
  <c r="K147" i="65"/>
  <c r="H147" i="65"/>
  <c r="K146" i="65"/>
  <c r="H146" i="65"/>
  <c r="K145" i="65"/>
  <c r="H145" i="65"/>
  <c r="K144" i="65"/>
  <c r="H144" i="65"/>
  <c r="K143" i="65"/>
  <c r="H143" i="65"/>
  <c r="K142" i="65"/>
  <c r="H142" i="65"/>
  <c r="K141" i="65"/>
  <c r="H141" i="65"/>
  <c r="K140" i="65"/>
  <c r="H140" i="65"/>
  <c r="K139" i="65"/>
  <c r="H139" i="65"/>
  <c r="K138" i="65"/>
  <c r="H138" i="65"/>
  <c r="K137" i="65"/>
  <c r="H137" i="65"/>
  <c r="K136" i="65"/>
  <c r="H136" i="65"/>
  <c r="K135" i="65"/>
  <c r="H135" i="65"/>
  <c r="K134" i="65"/>
  <c r="H134" i="65"/>
  <c r="K133" i="65"/>
  <c r="H133" i="65"/>
  <c r="K132" i="65"/>
  <c r="H132" i="65"/>
  <c r="K131" i="65"/>
  <c r="H131" i="65"/>
  <c r="K130" i="65"/>
  <c r="H130" i="65"/>
  <c r="K129" i="65"/>
  <c r="H129" i="65"/>
  <c r="K128" i="65"/>
  <c r="H128" i="65"/>
  <c r="K127" i="65"/>
  <c r="H127" i="65"/>
  <c r="K126" i="65"/>
  <c r="H126" i="65"/>
  <c r="K125" i="65"/>
  <c r="H125" i="65"/>
  <c r="H124" i="65"/>
  <c r="K123" i="65"/>
  <c r="H123" i="65"/>
  <c r="K122" i="65"/>
  <c r="H122" i="65"/>
  <c r="K121" i="65"/>
  <c r="H121" i="65"/>
  <c r="K120" i="65"/>
  <c r="H120" i="65"/>
  <c r="K119" i="65"/>
  <c r="H119" i="65"/>
  <c r="K118" i="65"/>
  <c r="H118" i="65"/>
  <c r="K117" i="65"/>
  <c r="H117" i="65"/>
  <c r="K116" i="65"/>
  <c r="H116" i="65"/>
  <c r="H115" i="65"/>
  <c r="H114" i="65"/>
  <c r="K113" i="65"/>
  <c r="H113" i="65"/>
  <c r="K112" i="65"/>
  <c r="H112" i="65"/>
  <c r="K111" i="65"/>
  <c r="H111" i="65"/>
  <c r="K110" i="65"/>
  <c r="H110" i="65"/>
  <c r="K109" i="65"/>
  <c r="H109" i="65"/>
  <c r="K108" i="65"/>
  <c r="H108" i="65"/>
  <c r="K107" i="65"/>
  <c r="H107" i="65"/>
  <c r="K106" i="65"/>
  <c r="H106" i="65"/>
  <c r="K105" i="65"/>
  <c r="H105" i="65"/>
  <c r="K104" i="65"/>
  <c r="H104" i="65"/>
  <c r="K103" i="65"/>
  <c r="H103" i="65"/>
  <c r="K102" i="65"/>
  <c r="H102" i="65"/>
  <c r="K101" i="65"/>
  <c r="H101" i="65"/>
  <c r="K100" i="65"/>
  <c r="H100" i="65"/>
  <c r="K99" i="65"/>
  <c r="H99" i="65"/>
  <c r="K98" i="65"/>
  <c r="H98" i="65"/>
  <c r="K97" i="65"/>
  <c r="H97" i="65"/>
  <c r="K96" i="65"/>
  <c r="H96" i="65"/>
  <c r="K95" i="65"/>
  <c r="H95" i="65"/>
  <c r="K94" i="65"/>
  <c r="H94" i="65"/>
  <c r="K93" i="65"/>
  <c r="H93" i="65"/>
  <c r="K92" i="65"/>
  <c r="H92" i="65"/>
  <c r="K91" i="65"/>
  <c r="H91" i="65"/>
  <c r="K90" i="65"/>
  <c r="H90" i="65"/>
  <c r="K89" i="65"/>
  <c r="K88" i="65"/>
  <c r="H88" i="65"/>
  <c r="K87" i="65"/>
  <c r="H87" i="65"/>
  <c r="K86" i="65"/>
  <c r="H86" i="65"/>
  <c r="K85" i="65"/>
  <c r="H85" i="65"/>
  <c r="K84" i="65"/>
  <c r="K83" i="65"/>
  <c r="K82" i="65"/>
  <c r="H82" i="65"/>
  <c r="K81" i="65"/>
  <c r="H81" i="65"/>
  <c r="K80" i="65"/>
  <c r="H80" i="65"/>
  <c r="K79" i="65"/>
  <c r="K78" i="65"/>
  <c r="H78" i="65"/>
  <c r="K77" i="65"/>
  <c r="H77" i="65"/>
  <c r="K76" i="65"/>
  <c r="H76" i="65"/>
  <c r="K75" i="65"/>
  <c r="H75" i="65"/>
  <c r="K74" i="65"/>
  <c r="H74" i="65"/>
  <c r="K73" i="65"/>
  <c r="H73" i="65"/>
  <c r="K72" i="65"/>
  <c r="H72" i="65"/>
  <c r="K71" i="65"/>
  <c r="H71" i="65"/>
  <c r="K70" i="65"/>
  <c r="H70" i="65"/>
  <c r="K69" i="65"/>
  <c r="H69" i="65"/>
  <c r="K68" i="65"/>
  <c r="H68" i="65"/>
  <c r="K67" i="65"/>
  <c r="H67" i="65"/>
  <c r="K66" i="65"/>
  <c r="H66" i="65"/>
  <c r="K65" i="65"/>
  <c r="H65" i="65"/>
  <c r="K64" i="65"/>
  <c r="H64" i="65"/>
  <c r="S63" i="65"/>
  <c r="K63" i="65"/>
  <c r="H63" i="65"/>
  <c r="S62" i="65"/>
  <c r="K62" i="65"/>
  <c r="H62" i="65"/>
  <c r="Z58" i="65"/>
  <c r="S61" i="65"/>
  <c r="K61" i="65"/>
  <c r="H61" i="65"/>
  <c r="Z57" i="65"/>
  <c r="S60" i="65"/>
  <c r="K60" i="65"/>
  <c r="H60" i="65"/>
  <c r="Z56" i="65"/>
  <c r="S59" i="65"/>
  <c r="K59" i="65"/>
  <c r="H59" i="65"/>
  <c r="Z55" i="65"/>
  <c r="S58" i="65"/>
  <c r="K58" i="65"/>
  <c r="H58" i="65"/>
  <c r="Z54" i="65"/>
  <c r="S57" i="65"/>
  <c r="K57" i="65"/>
  <c r="H57" i="65"/>
  <c r="Z53" i="65"/>
  <c r="S56" i="65"/>
  <c r="K56" i="65"/>
  <c r="H56" i="65"/>
  <c r="Z52" i="65"/>
  <c r="S55" i="65"/>
  <c r="K55" i="65"/>
  <c r="H55" i="65"/>
  <c r="Z51" i="65"/>
  <c r="S54" i="65"/>
  <c r="K54" i="65"/>
  <c r="H54" i="65"/>
  <c r="Z50" i="65"/>
  <c r="S53" i="65"/>
  <c r="K53" i="65"/>
  <c r="H53" i="65"/>
  <c r="Z49" i="65"/>
  <c r="S52" i="65"/>
  <c r="K52" i="65"/>
  <c r="H52" i="65"/>
  <c r="Z48" i="65"/>
  <c r="S51" i="65"/>
  <c r="K51" i="65"/>
  <c r="H51" i="65"/>
  <c r="Z47" i="65"/>
  <c r="S50" i="65"/>
  <c r="K50" i="65"/>
  <c r="H50" i="65"/>
  <c r="AR48" i="65"/>
  <c r="Z46" i="65"/>
  <c r="S49" i="65"/>
  <c r="K49" i="65"/>
  <c r="H49" i="65"/>
  <c r="AR47" i="65"/>
  <c r="Z45" i="65"/>
  <c r="S48" i="65"/>
  <c r="K48" i="65"/>
  <c r="H48" i="65"/>
  <c r="AR46" i="65"/>
  <c r="Z44" i="65"/>
  <c r="S47" i="65"/>
  <c r="K47" i="65"/>
  <c r="H47" i="65"/>
  <c r="AR45" i="65"/>
  <c r="Z43" i="65"/>
  <c r="S46" i="65"/>
  <c r="K46" i="65"/>
  <c r="H46" i="65"/>
  <c r="AR44" i="65"/>
  <c r="Z42" i="65"/>
  <c r="S45" i="65"/>
  <c r="K45" i="65"/>
  <c r="H45" i="65"/>
  <c r="AR43" i="65"/>
  <c r="Z41" i="65"/>
  <c r="S44" i="65"/>
  <c r="K44" i="65"/>
  <c r="H44" i="65"/>
  <c r="AR42" i="65"/>
  <c r="Z40" i="65"/>
  <c r="S43" i="65"/>
  <c r="K43" i="65"/>
  <c r="H43" i="65"/>
  <c r="AR41" i="65"/>
  <c r="Z39" i="65"/>
  <c r="S42" i="65"/>
  <c r="K42" i="65"/>
  <c r="H42" i="65"/>
  <c r="BA41" i="65"/>
  <c r="AR40" i="65"/>
  <c r="Z38" i="65"/>
  <c r="S41" i="65"/>
  <c r="K41" i="65"/>
  <c r="H41" i="65"/>
  <c r="BA40" i="65"/>
  <c r="AR39" i="65"/>
  <c r="Z37" i="65"/>
  <c r="S40" i="65"/>
  <c r="K40" i="65"/>
  <c r="H40" i="65"/>
  <c r="BA39" i="65"/>
  <c r="AR38" i="65"/>
  <c r="Z36" i="65"/>
  <c r="S39" i="65"/>
  <c r="K39" i="65"/>
  <c r="H39" i="65"/>
  <c r="BA38" i="65"/>
  <c r="AR37" i="65"/>
  <c r="Z35" i="65"/>
  <c r="S38" i="65"/>
  <c r="K38" i="65"/>
  <c r="H38" i="65"/>
  <c r="BA37" i="65"/>
  <c r="AR36" i="65"/>
  <c r="Z34" i="65"/>
  <c r="S37" i="65"/>
  <c r="K37" i="65"/>
  <c r="H37" i="65"/>
  <c r="BA36" i="65"/>
  <c r="AR35" i="65"/>
  <c r="S36" i="65"/>
  <c r="K36" i="65"/>
  <c r="H36" i="65"/>
  <c r="BA35" i="65"/>
  <c r="AR34" i="65"/>
  <c r="Z33" i="65"/>
  <c r="S35" i="65"/>
  <c r="K35" i="65"/>
  <c r="H35" i="65"/>
  <c r="BA34" i="65"/>
  <c r="AR33" i="65"/>
  <c r="AH34" i="65"/>
  <c r="S34" i="65"/>
  <c r="K34" i="65"/>
  <c r="H34" i="65"/>
  <c r="BA33" i="65"/>
  <c r="AR32" i="65"/>
  <c r="S33" i="65"/>
  <c r="K33" i="65"/>
  <c r="H33" i="65"/>
  <c r="BA32" i="65"/>
  <c r="S32" i="65"/>
  <c r="K32" i="65"/>
  <c r="H32" i="65"/>
  <c r="BA31" i="65"/>
  <c r="AR30" i="65"/>
  <c r="S31" i="65"/>
  <c r="K31" i="65"/>
  <c r="H31" i="65"/>
  <c r="BJ30" i="65"/>
  <c r="BA30" i="65"/>
  <c r="AR29" i="65"/>
  <c r="S30" i="65"/>
  <c r="K30" i="65"/>
  <c r="H30" i="65"/>
  <c r="BS29" i="65"/>
  <c r="BJ29" i="65"/>
  <c r="BA29" i="65"/>
  <c r="AR28" i="65"/>
  <c r="Z28" i="65"/>
  <c r="S29" i="65"/>
  <c r="K29" i="65"/>
  <c r="H29" i="65"/>
  <c r="BS28" i="65"/>
  <c r="BJ28" i="65"/>
  <c r="BA28" i="65"/>
  <c r="AR27" i="65"/>
  <c r="Z24" i="65"/>
  <c r="S28" i="65"/>
  <c r="K28" i="65"/>
  <c r="H28" i="65"/>
  <c r="BS27" i="65"/>
  <c r="BJ27" i="65"/>
  <c r="BA27" i="65"/>
  <c r="AR26" i="65"/>
  <c r="Z27" i="65"/>
  <c r="S27" i="65"/>
  <c r="K27" i="65"/>
  <c r="H27" i="65"/>
  <c r="BS26" i="65"/>
  <c r="BJ26" i="65"/>
  <c r="BA26" i="65"/>
  <c r="AR25" i="65"/>
  <c r="Z26" i="65"/>
  <c r="S26" i="65"/>
  <c r="K26" i="65"/>
  <c r="H26" i="65"/>
  <c r="BS25" i="65"/>
  <c r="BJ25" i="65"/>
  <c r="BA25" i="65"/>
  <c r="AR24" i="65"/>
  <c r="Z25" i="65"/>
  <c r="S25" i="65"/>
  <c r="K25" i="65"/>
  <c r="H25" i="65"/>
  <c r="BS24" i="65"/>
  <c r="BJ24" i="65"/>
  <c r="BA24" i="65"/>
  <c r="AR23" i="65"/>
  <c r="Z23" i="65"/>
  <c r="S24" i="65"/>
  <c r="K24" i="65"/>
  <c r="H24" i="65"/>
  <c r="BS23" i="65"/>
  <c r="BJ23" i="65"/>
  <c r="BA23" i="65"/>
  <c r="AR22" i="65"/>
  <c r="Z22" i="65"/>
  <c r="S23" i="65"/>
  <c r="K23" i="65"/>
  <c r="H23" i="65"/>
  <c r="BS22" i="65"/>
  <c r="BJ22" i="65"/>
  <c r="BA22" i="65"/>
  <c r="AR21" i="65"/>
  <c r="AI22" i="65"/>
  <c r="S22" i="65"/>
  <c r="K22" i="65"/>
  <c r="H22" i="65"/>
  <c r="BS21" i="65"/>
  <c r="BJ21" i="65"/>
  <c r="BA21" i="65"/>
  <c r="AR20" i="65"/>
  <c r="AI21" i="65"/>
  <c r="S21" i="65"/>
  <c r="K21" i="65"/>
  <c r="H21" i="65"/>
  <c r="BS20" i="65"/>
  <c r="BJ20" i="65"/>
  <c r="BA20" i="65"/>
  <c r="AR19" i="65"/>
  <c r="AI20" i="65"/>
  <c r="Z20" i="65"/>
  <c r="S20" i="65"/>
  <c r="K20" i="65"/>
  <c r="H20" i="65"/>
  <c r="BS19" i="65"/>
  <c r="BJ19" i="65"/>
  <c r="BA19" i="65"/>
  <c r="AR18" i="65"/>
  <c r="AI19" i="65"/>
  <c r="Z19" i="65"/>
  <c r="S19" i="65"/>
  <c r="K19" i="65"/>
  <c r="H19" i="65"/>
  <c r="BS18" i="65"/>
  <c r="BJ18" i="65"/>
  <c r="BA18" i="65"/>
  <c r="AR17" i="65"/>
  <c r="AI18" i="65"/>
  <c r="Z18" i="65"/>
  <c r="S18" i="65"/>
  <c r="K18" i="65"/>
  <c r="H18" i="65"/>
  <c r="BS17" i="65"/>
  <c r="BJ17" i="65"/>
  <c r="BA17" i="65"/>
  <c r="AR16" i="65"/>
  <c r="AI17" i="65"/>
  <c r="Z17" i="65"/>
  <c r="S17" i="65"/>
  <c r="K17" i="65"/>
  <c r="H17" i="65"/>
  <c r="BS16" i="65"/>
  <c r="BJ16" i="65"/>
  <c r="BA16" i="65"/>
  <c r="AR15" i="65"/>
  <c r="AI16" i="65"/>
  <c r="Z16" i="65"/>
  <c r="S16" i="65"/>
  <c r="K16" i="65"/>
  <c r="H16" i="65"/>
  <c r="BS15" i="65"/>
  <c r="BJ15" i="65"/>
  <c r="BA15" i="65"/>
  <c r="AR14" i="65"/>
  <c r="AI15" i="65"/>
  <c r="Z15" i="65"/>
  <c r="S15" i="65"/>
  <c r="K15" i="65"/>
  <c r="H15" i="65"/>
  <c r="BS14" i="65"/>
  <c r="BJ14" i="65"/>
  <c r="BA14" i="65"/>
  <c r="AR13" i="65"/>
  <c r="AI14" i="65"/>
  <c r="Z14" i="65"/>
  <c r="S14" i="65"/>
  <c r="K14" i="65"/>
  <c r="H14" i="65"/>
  <c r="BS13" i="65"/>
  <c r="BJ13" i="65"/>
  <c r="BA13" i="65"/>
  <c r="AR12" i="65"/>
  <c r="AI13" i="65"/>
  <c r="Z13" i="65"/>
  <c r="S13" i="65"/>
  <c r="K13" i="65"/>
  <c r="H13" i="65"/>
  <c r="BS12" i="65"/>
  <c r="BJ12" i="65"/>
  <c r="BA12" i="65"/>
  <c r="AI12" i="65"/>
  <c r="Z12" i="65"/>
  <c r="S12" i="65"/>
  <c r="K12" i="65"/>
  <c r="H12" i="65"/>
  <c r="BS11" i="65"/>
  <c r="BJ11" i="65"/>
  <c r="BA11" i="65"/>
  <c r="AR10" i="65"/>
  <c r="AI11" i="65"/>
  <c r="Z11" i="65"/>
  <c r="S11" i="65"/>
  <c r="K11" i="65"/>
  <c r="H11" i="65"/>
  <c r="BS10" i="65"/>
  <c r="BJ10" i="65"/>
  <c r="BA10" i="65"/>
  <c r="AR9" i="65"/>
  <c r="AI10" i="65"/>
  <c r="Z10" i="65"/>
  <c r="S10" i="65"/>
  <c r="K10" i="65"/>
  <c r="H10" i="65"/>
  <c r="BS9" i="65"/>
  <c r="BJ9" i="65"/>
  <c r="BA9" i="65"/>
  <c r="AI9" i="65"/>
  <c r="Z9" i="65"/>
  <c r="S9" i="65"/>
  <c r="K9" i="65"/>
  <c r="H9" i="65"/>
  <c r="BS8" i="65"/>
  <c r="BJ8" i="65"/>
  <c r="BA8" i="65"/>
  <c r="AR8" i="65"/>
  <c r="AI8" i="65"/>
  <c r="Z8" i="65"/>
  <c r="S8" i="65"/>
  <c r="K8" i="65"/>
  <c r="H8" i="65"/>
  <c r="BS7" i="65"/>
  <c r="BJ7" i="65"/>
  <c r="BA7" i="65"/>
  <c r="AR7" i="65"/>
  <c r="AI7" i="65"/>
  <c r="Z7" i="65"/>
  <c r="S7" i="65"/>
  <c r="K7" i="65"/>
  <c r="H7" i="65"/>
  <c r="BS6" i="65"/>
  <c r="BJ6" i="65"/>
  <c r="BA6" i="65"/>
  <c r="AR6" i="65"/>
  <c r="AI6" i="65"/>
  <c r="Z6" i="65"/>
  <c r="S6" i="65"/>
  <c r="K6" i="65"/>
  <c r="H6" i="65"/>
  <c r="Z9" i="64" l="1"/>
  <c r="AR17" i="64"/>
  <c r="AI12" i="64"/>
  <c r="AI9" i="64"/>
  <c r="Z29" i="64"/>
  <c r="Z11" i="64"/>
  <c r="Z32" i="64"/>
  <c r="Z31" i="64"/>
  <c r="Z23" i="63" l="1"/>
  <c r="Z28" i="64"/>
  <c r="Z7" i="64"/>
  <c r="Z6" i="64"/>
  <c r="K203" i="64"/>
  <c r="H203" i="64"/>
  <c r="K202" i="64"/>
  <c r="H202" i="64"/>
  <c r="K201" i="64"/>
  <c r="H201" i="64"/>
  <c r="K200" i="64"/>
  <c r="H200" i="64"/>
  <c r="K199" i="64"/>
  <c r="H199" i="64"/>
  <c r="K198" i="64"/>
  <c r="H198" i="64"/>
  <c r="K197" i="64"/>
  <c r="H197" i="64"/>
  <c r="K196" i="64"/>
  <c r="H196" i="64"/>
  <c r="K195" i="64"/>
  <c r="H195" i="64"/>
  <c r="K194" i="64"/>
  <c r="H194" i="64"/>
  <c r="K193" i="64"/>
  <c r="H193" i="64"/>
  <c r="K192" i="64"/>
  <c r="H192" i="64"/>
  <c r="K191" i="64"/>
  <c r="H191" i="64"/>
  <c r="K190" i="64"/>
  <c r="H190" i="64"/>
  <c r="K189" i="64"/>
  <c r="H189" i="64"/>
  <c r="K188" i="64"/>
  <c r="H188" i="64"/>
  <c r="K187" i="64"/>
  <c r="H187" i="64"/>
  <c r="K186" i="64"/>
  <c r="H186" i="64"/>
  <c r="K185" i="64"/>
  <c r="H185" i="64"/>
  <c r="K184" i="64"/>
  <c r="H184" i="64"/>
  <c r="K183" i="64"/>
  <c r="H183" i="64"/>
  <c r="K182" i="64"/>
  <c r="H182" i="64"/>
  <c r="K181" i="64"/>
  <c r="H181" i="64"/>
  <c r="K180" i="64"/>
  <c r="H180" i="64"/>
  <c r="K179" i="64"/>
  <c r="H179" i="64"/>
  <c r="K178" i="64"/>
  <c r="H178" i="64"/>
  <c r="K177" i="64"/>
  <c r="H177" i="64"/>
  <c r="K176" i="64"/>
  <c r="H176" i="64"/>
  <c r="K175" i="64"/>
  <c r="H175" i="64"/>
  <c r="K174" i="64"/>
  <c r="H174" i="64"/>
  <c r="K173" i="64"/>
  <c r="H173" i="64"/>
  <c r="K172" i="64"/>
  <c r="H172" i="64"/>
  <c r="K171" i="64"/>
  <c r="H171" i="64"/>
  <c r="K170" i="64"/>
  <c r="H170" i="64"/>
  <c r="K169" i="64"/>
  <c r="H169" i="64"/>
  <c r="K168" i="64"/>
  <c r="H168" i="64"/>
  <c r="K167" i="64"/>
  <c r="H167" i="64"/>
  <c r="K166" i="64"/>
  <c r="H166" i="64"/>
  <c r="K165" i="64"/>
  <c r="H165" i="64"/>
  <c r="K164" i="64"/>
  <c r="H164" i="64"/>
  <c r="K163" i="64"/>
  <c r="H163" i="64"/>
  <c r="K162" i="64"/>
  <c r="H162" i="64"/>
  <c r="K161" i="64"/>
  <c r="H161" i="64"/>
  <c r="K160" i="64"/>
  <c r="H160" i="64"/>
  <c r="K159" i="64"/>
  <c r="H159" i="64"/>
  <c r="K158" i="64"/>
  <c r="H158" i="64"/>
  <c r="K157" i="64"/>
  <c r="H157" i="64"/>
  <c r="K156" i="64"/>
  <c r="H156" i="64"/>
  <c r="K155" i="64"/>
  <c r="H155" i="64"/>
  <c r="K154" i="64"/>
  <c r="H154" i="64"/>
  <c r="K153" i="64"/>
  <c r="H153" i="64"/>
  <c r="K152" i="64"/>
  <c r="H152" i="64"/>
  <c r="K151" i="64"/>
  <c r="H151" i="64"/>
  <c r="K150" i="64"/>
  <c r="H150" i="64"/>
  <c r="K149" i="64"/>
  <c r="H149" i="64"/>
  <c r="K148" i="64"/>
  <c r="H148" i="64"/>
  <c r="K147" i="64"/>
  <c r="H147" i="64"/>
  <c r="K146" i="64"/>
  <c r="H146" i="64"/>
  <c r="K145" i="64"/>
  <c r="H145" i="64"/>
  <c r="K144" i="64"/>
  <c r="H144" i="64"/>
  <c r="K143" i="64"/>
  <c r="H143" i="64"/>
  <c r="K142" i="64"/>
  <c r="H142" i="64"/>
  <c r="K141" i="64"/>
  <c r="H141" i="64"/>
  <c r="K140" i="64"/>
  <c r="H140" i="64"/>
  <c r="K139" i="64"/>
  <c r="H139" i="64"/>
  <c r="K138" i="64"/>
  <c r="H138" i="64"/>
  <c r="K137" i="64"/>
  <c r="H137" i="64"/>
  <c r="K136" i="64"/>
  <c r="H136" i="64"/>
  <c r="K135" i="64"/>
  <c r="H135" i="64"/>
  <c r="K134" i="64"/>
  <c r="H134" i="64"/>
  <c r="K133" i="64"/>
  <c r="H133" i="64"/>
  <c r="K132" i="64"/>
  <c r="H132" i="64"/>
  <c r="K131" i="64"/>
  <c r="H131" i="64"/>
  <c r="K130" i="64"/>
  <c r="H130" i="64"/>
  <c r="K129" i="64"/>
  <c r="H129" i="64"/>
  <c r="K128" i="64"/>
  <c r="H128" i="64"/>
  <c r="K127" i="64"/>
  <c r="H127" i="64"/>
  <c r="K126" i="64"/>
  <c r="H126" i="64"/>
  <c r="K125" i="64"/>
  <c r="H125" i="64"/>
  <c r="H124" i="64"/>
  <c r="K123" i="64"/>
  <c r="H123" i="64"/>
  <c r="K122" i="64"/>
  <c r="H122" i="64"/>
  <c r="K121" i="64"/>
  <c r="H121" i="64"/>
  <c r="K120" i="64"/>
  <c r="H120" i="64"/>
  <c r="K119" i="64"/>
  <c r="H119" i="64"/>
  <c r="K118" i="64"/>
  <c r="H118" i="64"/>
  <c r="K117" i="64"/>
  <c r="H117" i="64"/>
  <c r="K116" i="64"/>
  <c r="H116" i="64"/>
  <c r="H115" i="64"/>
  <c r="H114" i="64"/>
  <c r="K113" i="64"/>
  <c r="H113" i="64"/>
  <c r="K112" i="64"/>
  <c r="H112" i="64"/>
  <c r="K111" i="64"/>
  <c r="H111" i="64"/>
  <c r="K110" i="64"/>
  <c r="H110" i="64"/>
  <c r="K109" i="64"/>
  <c r="H109" i="64"/>
  <c r="K108" i="64"/>
  <c r="H108" i="64"/>
  <c r="K107" i="64"/>
  <c r="H107" i="64"/>
  <c r="K106" i="64"/>
  <c r="H106" i="64"/>
  <c r="K105" i="64"/>
  <c r="H105" i="64"/>
  <c r="K104" i="64"/>
  <c r="H104" i="64"/>
  <c r="K103" i="64"/>
  <c r="H103" i="64"/>
  <c r="K102" i="64"/>
  <c r="H102" i="64"/>
  <c r="K101" i="64"/>
  <c r="H101" i="64"/>
  <c r="K100" i="64"/>
  <c r="H100" i="64"/>
  <c r="K99" i="64"/>
  <c r="H99" i="64"/>
  <c r="K98" i="64"/>
  <c r="H98" i="64"/>
  <c r="K97" i="64"/>
  <c r="H97" i="64"/>
  <c r="K96" i="64"/>
  <c r="H96" i="64"/>
  <c r="K95" i="64"/>
  <c r="H95" i="64"/>
  <c r="K94" i="64"/>
  <c r="H94" i="64"/>
  <c r="K93" i="64"/>
  <c r="H93" i="64"/>
  <c r="K92" i="64"/>
  <c r="H92" i="64"/>
  <c r="K91" i="64"/>
  <c r="H91" i="64"/>
  <c r="K90" i="64"/>
  <c r="H90" i="64"/>
  <c r="K89" i="64"/>
  <c r="K88" i="64"/>
  <c r="H88" i="64"/>
  <c r="K87" i="64"/>
  <c r="H87" i="64"/>
  <c r="K86" i="64"/>
  <c r="H86" i="64"/>
  <c r="K85" i="64"/>
  <c r="H85" i="64"/>
  <c r="K84" i="64"/>
  <c r="K83" i="64"/>
  <c r="K82" i="64"/>
  <c r="H82" i="64"/>
  <c r="K81" i="64"/>
  <c r="H81" i="64"/>
  <c r="K80" i="64"/>
  <c r="H80" i="64"/>
  <c r="K79" i="64"/>
  <c r="K78" i="64"/>
  <c r="H78" i="64"/>
  <c r="K77" i="64"/>
  <c r="H77" i="64"/>
  <c r="K76" i="64"/>
  <c r="H76" i="64"/>
  <c r="K75" i="64"/>
  <c r="H75" i="64"/>
  <c r="K74" i="64"/>
  <c r="H74" i="64"/>
  <c r="K73" i="64"/>
  <c r="H73" i="64"/>
  <c r="K72" i="64"/>
  <c r="H72" i="64"/>
  <c r="K71" i="64"/>
  <c r="H71" i="64"/>
  <c r="K70" i="64"/>
  <c r="H70" i="64"/>
  <c r="K69" i="64"/>
  <c r="H69" i="64"/>
  <c r="K68" i="64"/>
  <c r="H68" i="64"/>
  <c r="K67" i="64"/>
  <c r="H67" i="64"/>
  <c r="K66" i="64"/>
  <c r="H66" i="64"/>
  <c r="K65" i="64"/>
  <c r="H65" i="64"/>
  <c r="S63" i="64"/>
  <c r="K64" i="64"/>
  <c r="H64" i="64"/>
  <c r="S62" i="64"/>
  <c r="K63" i="64"/>
  <c r="H63" i="64"/>
  <c r="S61" i="64"/>
  <c r="K62" i="64"/>
  <c r="H62" i="64"/>
  <c r="Z52" i="64"/>
  <c r="S60" i="64"/>
  <c r="K61" i="64"/>
  <c r="H61" i="64"/>
  <c r="Z51" i="64"/>
  <c r="S59" i="64"/>
  <c r="K60" i="64"/>
  <c r="H60" i="64"/>
  <c r="Z50" i="64"/>
  <c r="S58" i="64"/>
  <c r="K59" i="64"/>
  <c r="H59" i="64"/>
  <c r="Z49" i="64"/>
  <c r="S57" i="64"/>
  <c r="K58" i="64"/>
  <c r="H58" i="64"/>
  <c r="Z48" i="64"/>
  <c r="S56" i="64"/>
  <c r="K57" i="64"/>
  <c r="H57" i="64"/>
  <c r="Z47" i="64"/>
  <c r="S55" i="64"/>
  <c r="K56" i="64"/>
  <c r="H56" i="64"/>
  <c r="Z46" i="64"/>
  <c r="S54" i="64"/>
  <c r="K55" i="64"/>
  <c r="H55" i="64"/>
  <c r="Z45" i="64"/>
  <c r="S53" i="64"/>
  <c r="K54" i="64"/>
  <c r="H54" i="64"/>
  <c r="Z44" i="64"/>
  <c r="S52" i="64"/>
  <c r="K53" i="64"/>
  <c r="H53" i="64"/>
  <c r="Z43" i="64"/>
  <c r="S51" i="64"/>
  <c r="K52" i="64"/>
  <c r="H52" i="64"/>
  <c r="Z42" i="64"/>
  <c r="S50" i="64"/>
  <c r="K51" i="64"/>
  <c r="H51" i="64"/>
  <c r="Z41" i="64"/>
  <c r="S49" i="64"/>
  <c r="K50" i="64"/>
  <c r="H50" i="64"/>
  <c r="AR49" i="64"/>
  <c r="Z40" i="64"/>
  <c r="S48" i="64"/>
  <c r="K49" i="64"/>
  <c r="H49" i="64"/>
  <c r="AR48" i="64"/>
  <c r="Z39" i="64"/>
  <c r="S47" i="64"/>
  <c r="K48" i="64"/>
  <c r="H48" i="64"/>
  <c r="AR47" i="64"/>
  <c r="Z38" i="64"/>
  <c r="S46" i="64"/>
  <c r="K47" i="64"/>
  <c r="H47" i="64"/>
  <c r="AR46" i="64"/>
  <c r="Z37" i="64"/>
  <c r="S45" i="64"/>
  <c r="K46" i="64"/>
  <c r="H46" i="64"/>
  <c r="AR45" i="64"/>
  <c r="Z36" i="64"/>
  <c r="S44" i="64"/>
  <c r="K45" i="64"/>
  <c r="H45" i="64"/>
  <c r="AR44" i="64"/>
  <c r="Z35" i="64"/>
  <c r="S43" i="64"/>
  <c r="K44" i="64"/>
  <c r="H44" i="64"/>
  <c r="AR43" i="64"/>
  <c r="Z34" i="64"/>
  <c r="S42" i="64"/>
  <c r="K43" i="64"/>
  <c r="H43" i="64"/>
  <c r="AR42" i="64"/>
  <c r="Z33" i="64"/>
  <c r="S41" i="64"/>
  <c r="K42" i="64"/>
  <c r="H42" i="64"/>
  <c r="BA41" i="64"/>
  <c r="AR41" i="64"/>
  <c r="S40" i="64"/>
  <c r="K41" i="64"/>
  <c r="H41" i="64"/>
  <c r="BA40" i="64"/>
  <c r="AR40" i="64"/>
  <c r="S39" i="64"/>
  <c r="K40" i="64"/>
  <c r="H40" i="64"/>
  <c r="BA39" i="64"/>
  <c r="AR39" i="64"/>
  <c r="S38" i="64"/>
  <c r="K39" i="64"/>
  <c r="H39" i="64"/>
  <c r="BA38" i="64"/>
  <c r="AR38" i="64"/>
  <c r="Z30" i="64"/>
  <c r="S37" i="64"/>
  <c r="K38" i="64"/>
  <c r="H38" i="64"/>
  <c r="BA37" i="64"/>
  <c r="AR37" i="64"/>
  <c r="S36" i="64"/>
  <c r="K37" i="64"/>
  <c r="H37" i="64"/>
  <c r="BA36" i="64"/>
  <c r="AR36" i="64"/>
  <c r="S35" i="64"/>
  <c r="K36" i="64"/>
  <c r="H36" i="64"/>
  <c r="BA35" i="64"/>
  <c r="AR35" i="64"/>
  <c r="S34" i="64"/>
  <c r="K35" i="64"/>
  <c r="H35" i="64"/>
  <c r="BA34" i="64"/>
  <c r="AR34" i="64"/>
  <c r="AH34" i="64"/>
  <c r="S33" i="64"/>
  <c r="K34" i="64"/>
  <c r="H34" i="64"/>
  <c r="BA33" i="64"/>
  <c r="AR33" i="64"/>
  <c r="S32" i="64"/>
  <c r="K33" i="64"/>
  <c r="H33" i="64"/>
  <c r="BA32" i="64"/>
  <c r="S31" i="64"/>
  <c r="K32" i="64"/>
  <c r="H32" i="64"/>
  <c r="BA31" i="64"/>
  <c r="AR31" i="64"/>
  <c r="S30" i="64"/>
  <c r="K31" i="64"/>
  <c r="H31" i="64"/>
  <c r="BJ30" i="64"/>
  <c r="BA30" i="64"/>
  <c r="AR30" i="64"/>
  <c r="S29" i="64"/>
  <c r="K30" i="64"/>
  <c r="H30" i="64"/>
  <c r="BS29" i="64"/>
  <c r="BJ29" i="64"/>
  <c r="BA29" i="64"/>
  <c r="AR29" i="64"/>
  <c r="S28" i="64"/>
  <c r="K29" i="64"/>
  <c r="H29" i="64"/>
  <c r="BS28" i="64"/>
  <c r="BJ28" i="64"/>
  <c r="BA28" i="64"/>
  <c r="AR28" i="64"/>
  <c r="Z23" i="64"/>
  <c r="S27" i="64"/>
  <c r="K28" i="64"/>
  <c r="H28" i="64"/>
  <c r="BS27" i="64"/>
  <c r="BJ27" i="64"/>
  <c r="BA27" i="64"/>
  <c r="AR27" i="64"/>
  <c r="S26" i="64"/>
  <c r="K27" i="64"/>
  <c r="H27" i="64"/>
  <c r="BS26" i="64"/>
  <c r="BJ26" i="64"/>
  <c r="BA26" i="64"/>
  <c r="AR26" i="64"/>
  <c r="Z22" i="64"/>
  <c r="S25" i="64"/>
  <c r="K26" i="64"/>
  <c r="H26" i="64"/>
  <c r="BS25" i="64"/>
  <c r="BJ25" i="64"/>
  <c r="BA25" i="64"/>
  <c r="AR25" i="64"/>
  <c r="Z21" i="64"/>
  <c r="S24" i="64"/>
  <c r="K25" i="64"/>
  <c r="H25" i="64"/>
  <c r="BS24" i="64"/>
  <c r="BJ24" i="64"/>
  <c r="BA24" i="64"/>
  <c r="AR24" i="64"/>
  <c r="Z20" i="64"/>
  <c r="S23" i="64"/>
  <c r="K24" i="64"/>
  <c r="H24" i="64"/>
  <c r="BS23" i="64"/>
  <c r="BJ23" i="64"/>
  <c r="BA23" i="64"/>
  <c r="AR23" i="64"/>
  <c r="S22" i="64"/>
  <c r="K23" i="64"/>
  <c r="H23" i="64"/>
  <c r="BS22" i="64"/>
  <c r="BJ22" i="64"/>
  <c r="BA22" i="64"/>
  <c r="AR22" i="64"/>
  <c r="AI22" i="64"/>
  <c r="Z19" i="64"/>
  <c r="S21" i="64"/>
  <c r="K22" i="64"/>
  <c r="H22" i="64"/>
  <c r="BS21" i="64"/>
  <c r="BJ21" i="64"/>
  <c r="BA21" i="64"/>
  <c r="AR21" i="64"/>
  <c r="AI21" i="64"/>
  <c r="Z18" i="64"/>
  <c r="S20" i="64"/>
  <c r="K21" i="64"/>
  <c r="H21" i="64"/>
  <c r="BS20" i="64"/>
  <c r="BJ20" i="64"/>
  <c r="BA20" i="64"/>
  <c r="AR20" i="64"/>
  <c r="AI20" i="64"/>
  <c r="S19" i="64"/>
  <c r="K20" i="64"/>
  <c r="H20" i="64"/>
  <c r="BS19" i="64"/>
  <c r="BJ19" i="64"/>
  <c r="BA19" i="64"/>
  <c r="AR19" i="64"/>
  <c r="AI19" i="64"/>
  <c r="Z17" i="64"/>
  <c r="S18" i="64"/>
  <c r="K19" i="64"/>
  <c r="H19" i="64"/>
  <c r="BS18" i="64"/>
  <c r="BJ18" i="64"/>
  <c r="BA18" i="64"/>
  <c r="AR18" i="64"/>
  <c r="AI18" i="64"/>
  <c r="S17" i="64"/>
  <c r="K18" i="64"/>
  <c r="H18" i="64"/>
  <c r="BS17" i="64"/>
  <c r="BJ17" i="64"/>
  <c r="BA17" i="64"/>
  <c r="AI17" i="64"/>
  <c r="Z16" i="64"/>
  <c r="S16" i="64"/>
  <c r="K17" i="64"/>
  <c r="H17" i="64"/>
  <c r="BS16" i="64"/>
  <c r="BJ16" i="64"/>
  <c r="BA16" i="64"/>
  <c r="AR16" i="64"/>
  <c r="AI16" i="64"/>
  <c r="Z15" i="64"/>
  <c r="S15" i="64"/>
  <c r="K16" i="64"/>
  <c r="H16" i="64"/>
  <c r="BS15" i="64"/>
  <c r="BJ15" i="64"/>
  <c r="BA15" i="64"/>
  <c r="AR15" i="64"/>
  <c r="AI15" i="64"/>
  <c r="Z14" i="64"/>
  <c r="K15" i="64"/>
  <c r="H15" i="64"/>
  <c r="BS14" i="64"/>
  <c r="BJ14" i="64"/>
  <c r="BA14" i="64"/>
  <c r="AR14" i="64"/>
  <c r="AI14" i="64"/>
  <c r="Z13" i="64"/>
  <c r="S14" i="64"/>
  <c r="K14" i="64"/>
  <c r="H14" i="64"/>
  <c r="BS13" i="64"/>
  <c r="BJ13" i="64"/>
  <c r="BA13" i="64"/>
  <c r="AR13" i="64"/>
  <c r="AI13" i="64"/>
  <c r="Z12" i="64"/>
  <c r="S13" i="64"/>
  <c r="K13" i="64"/>
  <c r="H13" i="64"/>
  <c r="BS12" i="64"/>
  <c r="BJ12" i="64"/>
  <c r="BA12" i="64"/>
  <c r="AR12" i="64"/>
  <c r="S12" i="64"/>
  <c r="K12" i="64"/>
  <c r="H12" i="64"/>
  <c r="BS11" i="64"/>
  <c r="BJ11" i="64"/>
  <c r="BA11" i="64"/>
  <c r="AR11" i="64"/>
  <c r="AI11" i="64"/>
  <c r="Z10" i="64"/>
  <c r="S11" i="64"/>
  <c r="K11" i="64"/>
  <c r="H11" i="64"/>
  <c r="BS10" i="64"/>
  <c r="BJ10" i="64"/>
  <c r="BA10" i="64"/>
  <c r="AR10" i="64"/>
  <c r="AI10" i="64"/>
  <c r="S10" i="64"/>
  <c r="K10" i="64"/>
  <c r="H10" i="64"/>
  <c r="BS9" i="64"/>
  <c r="BJ9" i="64"/>
  <c r="BA9" i="64"/>
  <c r="AR9" i="64"/>
  <c r="Z8" i="64"/>
  <c r="S9" i="64"/>
  <c r="K9" i="64"/>
  <c r="H9" i="64"/>
  <c r="BS8" i="64"/>
  <c r="BJ8" i="64"/>
  <c r="BA8" i="64"/>
  <c r="AR8" i="64"/>
  <c r="AI8" i="64"/>
  <c r="S8" i="64"/>
  <c r="K8" i="64"/>
  <c r="H8" i="64"/>
  <c r="BS7" i="64"/>
  <c r="BJ7" i="64"/>
  <c r="BA7" i="64"/>
  <c r="AR7" i="64"/>
  <c r="AI7" i="64"/>
  <c r="S7" i="64"/>
  <c r="K7" i="64"/>
  <c r="H7" i="64"/>
  <c r="BS6" i="64"/>
  <c r="BJ6" i="64"/>
  <c r="BA6" i="64"/>
  <c r="AR6" i="64"/>
  <c r="AI6" i="64"/>
  <c r="S6" i="64"/>
  <c r="K6" i="64"/>
  <c r="H6" i="64"/>
  <c r="Z27" i="63" l="1"/>
  <c r="Z24" i="63"/>
  <c r="Z21" i="63"/>
  <c r="Z20" i="63"/>
  <c r="Z19" i="63"/>
  <c r="Z10" i="63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54" i="63"/>
  <c r="S61" i="63"/>
  <c r="K61" i="63"/>
  <c r="H61" i="63"/>
  <c r="Z53" i="63"/>
  <c r="S60" i="63"/>
  <c r="K60" i="63"/>
  <c r="H60" i="63"/>
  <c r="Z52" i="63"/>
  <c r="S59" i="63"/>
  <c r="K59" i="63"/>
  <c r="H59" i="63"/>
  <c r="Z51" i="63"/>
  <c r="S58" i="63"/>
  <c r="K58" i="63"/>
  <c r="H58" i="63"/>
  <c r="Z50" i="63"/>
  <c r="S57" i="63"/>
  <c r="K57" i="63"/>
  <c r="H57" i="63"/>
  <c r="Z49" i="63"/>
  <c r="S56" i="63"/>
  <c r="K56" i="63"/>
  <c r="H56" i="63"/>
  <c r="Z48" i="63"/>
  <c r="S55" i="63"/>
  <c r="K55" i="63"/>
  <c r="H55" i="63"/>
  <c r="Z47" i="63"/>
  <c r="S54" i="63"/>
  <c r="K54" i="63"/>
  <c r="H54" i="63"/>
  <c r="Z46" i="63"/>
  <c r="S53" i="63"/>
  <c r="K53" i="63"/>
  <c r="H53" i="63"/>
  <c r="Z45" i="63"/>
  <c r="S52" i="63"/>
  <c r="K52" i="63"/>
  <c r="H52" i="63"/>
  <c r="Z44" i="63"/>
  <c r="S51" i="63"/>
  <c r="K51" i="63"/>
  <c r="H51" i="63"/>
  <c r="Z43" i="63"/>
  <c r="S50" i="63"/>
  <c r="K50" i="63"/>
  <c r="H50" i="63"/>
  <c r="AR49" i="63"/>
  <c r="Z42" i="63"/>
  <c r="S49" i="63"/>
  <c r="K49" i="63"/>
  <c r="H49" i="63"/>
  <c r="AR48" i="63"/>
  <c r="Z41" i="63"/>
  <c r="S48" i="63"/>
  <c r="K48" i="63"/>
  <c r="H48" i="63"/>
  <c r="AR47" i="63"/>
  <c r="Z40" i="63"/>
  <c r="S47" i="63"/>
  <c r="K47" i="63"/>
  <c r="H47" i="63"/>
  <c r="AR46" i="63"/>
  <c r="Z39" i="63"/>
  <c r="S46" i="63"/>
  <c r="K46" i="63"/>
  <c r="H46" i="63"/>
  <c r="AR45" i="63"/>
  <c r="Z38" i="63"/>
  <c r="S45" i="63"/>
  <c r="K45" i="63"/>
  <c r="H45" i="63"/>
  <c r="AR44" i="63"/>
  <c r="Z37" i="63"/>
  <c r="S44" i="63"/>
  <c r="K44" i="63"/>
  <c r="H44" i="63"/>
  <c r="AR43" i="63"/>
  <c r="Z36" i="63"/>
  <c r="S43" i="63"/>
  <c r="K43" i="63"/>
  <c r="H43" i="63"/>
  <c r="AR42" i="63"/>
  <c r="Z35" i="63"/>
  <c r="S42" i="63"/>
  <c r="K42" i="63"/>
  <c r="H42" i="63"/>
  <c r="BA41" i="63"/>
  <c r="AR41" i="63"/>
  <c r="Z34" i="63"/>
  <c r="S41" i="63"/>
  <c r="K41" i="63"/>
  <c r="H41" i="63"/>
  <c r="BA40" i="63"/>
  <c r="AR40" i="63"/>
  <c r="Z33" i="63"/>
  <c r="S40" i="63"/>
  <c r="K40" i="63"/>
  <c r="H40" i="63"/>
  <c r="BA39" i="63"/>
  <c r="AR39" i="63"/>
  <c r="Z32" i="63"/>
  <c r="S39" i="63"/>
  <c r="K39" i="63"/>
  <c r="H39" i="63"/>
  <c r="BA38" i="63"/>
  <c r="AR38" i="63"/>
  <c r="Z22" i="63"/>
  <c r="S38" i="63"/>
  <c r="K38" i="63"/>
  <c r="H38" i="63"/>
  <c r="BA37" i="63"/>
  <c r="AR37" i="63"/>
  <c r="Z31" i="63"/>
  <c r="S37" i="63"/>
  <c r="K37" i="63"/>
  <c r="H37" i="63"/>
  <c r="BA36" i="63"/>
  <c r="AR36" i="63"/>
  <c r="Z30" i="63"/>
  <c r="S36" i="63"/>
  <c r="K36" i="63"/>
  <c r="H36" i="63"/>
  <c r="BA35" i="63"/>
  <c r="AR35" i="63"/>
  <c r="Z29" i="63"/>
  <c r="S35" i="63"/>
  <c r="K35" i="63"/>
  <c r="H35" i="63"/>
  <c r="BA34" i="63"/>
  <c r="AR34" i="63"/>
  <c r="AH34" i="63"/>
  <c r="Z28" i="63"/>
  <c r="S34" i="63"/>
  <c r="K34" i="63"/>
  <c r="H34" i="63"/>
  <c r="BA33" i="63"/>
  <c r="AR33" i="63"/>
  <c r="S33" i="63"/>
  <c r="K33" i="63"/>
  <c r="H33" i="63"/>
  <c r="BA32" i="63"/>
  <c r="S32" i="63"/>
  <c r="K32" i="63"/>
  <c r="H32" i="63"/>
  <c r="BA31" i="63"/>
  <c r="AR31" i="63"/>
  <c r="Z26" i="63"/>
  <c r="S31" i="63"/>
  <c r="K31" i="63"/>
  <c r="H31" i="63"/>
  <c r="BJ30" i="63"/>
  <c r="BA30" i="63"/>
  <c r="AR30" i="63"/>
  <c r="Z25" i="63"/>
  <c r="S30" i="63"/>
  <c r="K30" i="63"/>
  <c r="H30" i="63"/>
  <c r="BS29" i="63"/>
  <c r="BJ29" i="63"/>
  <c r="BA29" i="63"/>
  <c r="AR29" i="63"/>
  <c r="S29" i="63"/>
  <c r="K29" i="63"/>
  <c r="H29" i="63"/>
  <c r="BS28" i="63"/>
  <c r="BJ28" i="63"/>
  <c r="BA28" i="63"/>
  <c r="AR28" i="63"/>
  <c r="S28" i="63"/>
  <c r="K28" i="63"/>
  <c r="H28" i="63"/>
  <c r="BS27" i="63"/>
  <c r="BJ27" i="63"/>
  <c r="BA27" i="63"/>
  <c r="AR27" i="63"/>
  <c r="S27" i="63"/>
  <c r="K27" i="63"/>
  <c r="H27" i="63"/>
  <c r="BS26" i="63"/>
  <c r="BJ26" i="63"/>
  <c r="BA26" i="63"/>
  <c r="AR26" i="63"/>
  <c r="S26" i="63"/>
  <c r="K26" i="63"/>
  <c r="H26" i="63"/>
  <c r="BS25" i="63"/>
  <c r="BJ25" i="63"/>
  <c r="BA25" i="63"/>
  <c r="AR25" i="63"/>
  <c r="S25" i="63"/>
  <c r="K25" i="63"/>
  <c r="H25" i="63"/>
  <c r="BS24" i="63"/>
  <c r="BJ24" i="63"/>
  <c r="BA24" i="63"/>
  <c r="AR24" i="63"/>
  <c r="S24" i="63"/>
  <c r="K24" i="63"/>
  <c r="H24" i="63"/>
  <c r="BS23" i="63"/>
  <c r="BJ23" i="63"/>
  <c r="BA23" i="63"/>
  <c r="AR23" i="63"/>
  <c r="Z18" i="63"/>
  <c r="S23" i="63"/>
  <c r="K23" i="63"/>
  <c r="H23" i="63"/>
  <c r="BS22" i="63"/>
  <c r="BJ22" i="63"/>
  <c r="BA22" i="63"/>
  <c r="AR22" i="63"/>
  <c r="AI22" i="63"/>
  <c r="Z17" i="63"/>
  <c r="S22" i="63"/>
  <c r="K22" i="63"/>
  <c r="H22" i="63"/>
  <c r="BS21" i="63"/>
  <c r="BJ21" i="63"/>
  <c r="BA21" i="63"/>
  <c r="AR21" i="63"/>
  <c r="AI21" i="63"/>
  <c r="S21" i="63"/>
  <c r="K21" i="63"/>
  <c r="H21" i="63"/>
  <c r="BS20" i="63"/>
  <c r="BJ20" i="63"/>
  <c r="BA20" i="63"/>
  <c r="AR20" i="63"/>
  <c r="AI20" i="63"/>
  <c r="Z16" i="63"/>
  <c r="S20" i="63"/>
  <c r="K20" i="63"/>
  <c r="H20" i="63"/>
  <c r="BS19" i="63"/>
  <c r="BJ19" i="63"/>
  <c r="BA19" i="63"/>
  <c r="AR19" i="63"/>
  <c r="AI19" i="63"/>
  <c r="Z15" i="63"/>
  <c r="S19" i="63"/>
  <c r="K19" i="63"/>
  <c r="H19" i="63"/>
  <c r="BS18" i="63"/>
  <c r="BJ18" i="63"/>
  <c r="BA18" i="63"/>
  <c r="AR18" i="63"/>
  <c r="AI18" i="63"/>
  <c r="Z14" i="63"/>
  <c r="S18" i="63"/>
  <c r="K18" i="63"/>
  <c r="H18" i="63"/>
  <c r="BS17" i="63"/>
  <c r="BJ17" i="63"/>
  <c r="BA17" i="63"/>
  <c r="AR17" i="63"/>
  <c r="AI17" i="63"/>
  <c r="Z13" i="63"/>
  <c r="S17" i="63"/>
  <c r="K17" i="63"/>
  <c r="H17" i="63"/>
  <c r="BS16" i="63"/>
  <c r="BJ16" i="63"/>
  <c r="BA16" i="63"/>
  <c r="AR16" i="63"/>
  <c r="AI16" i="63"/>
  <c r="S16" i="63"/>
  <c r="K16" i="63"/>
  <c r="H16" i="63"/>
  <c r="BS15" i="63"/>
  <c r="BJ15" i="63"/>
  <c r="BA15" i="63"/>
  <c r="AR15" i="63"/>
  <c r="AI15" i="63"/>
  <c r="Z12" i="63"/>
  <c r="S15" i="63"/>
  <c r="K15" i="63"/>
  <c r="H15" i="63"/>
  <c r="BS14" i="63"/>
  <c r="BJ14" i="63"/>
  <c r="BA14" i="63"/>
  <c r="AR14" i="63"/>
  <c r="AI14" i="63"/>
  <c r="Z11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S12" i="63"/>
  <c r="K12" i="63"/>
  <c r="H12" i="63"/>
  <c r="BS11" i="63"/>
  <c r="BJ11" i="63"/>
  <c r="BA11" i="63"/>
  <c r="AR11" i="63"/>
  <c r="AI11" i="63"/>
  <c r="Z9" i="63"/>
  <c r="S11" i="63"/>
  <c r="K11" i="63"/>
  <c r="H11" i="63"/>
  <c r="BS10" i="63"/>
  <c r="BJ10" i="63"/>
  <c r="BA10" i="63"/>
  <c r="AR10" i="63"/>
  <c r="AI10" i="63"/>
  <c r="S10" i="63"/>
  <c r="K10" i="63"/>
  <c r="H10" i="63"/>
  <c r="BS9" i="63"/>
  <c r="BJ9" i="63"/>
  <c r="BA9" i="63"/>
  <c r="AR9" i="63"/>
  <c r="AI9" i="63"/>
  <c r="Z8" i="63"/>
  <c r="S9" i="63"/>
  <c r="K9" i="63"/>
  <c r="H9" i="63"/>
  <c r="BS8" i="63"/>
  <c r="BJ8" i="63"/>
  <c r="BA8" i="63"/>
  <c r="AR8" i="63"/>
  <c r="AI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<sst xmlns="http://schemas.openxmlformats.org/spreadsheetml/2006/main" count="189629" uniqueCount="17625">
  <si>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</si>
  <si>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</si>
  <si>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</si>
  <si>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</si>
  <si>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</si>
  <si>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</si>
  <si>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</si>
  <si>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</si>
  <si>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</si>
  <si>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</si>
  <si>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</si>
  <si>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</si>
  <si>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</si>
  <si>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</si>
  <si>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</si>
  <si>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</si>
  <si>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</si>
  <si>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</si>
  <si>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</si>
  <si>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</si>
  <si>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</si>
  <si>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</si>
  <si>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</si>
  <si>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</si>
  <si>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</si>
  <si>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</si>
  <si>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</si>
  <si>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</si>
  <si>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</si>
  <si>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</si>
  <si>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</si>
  <si>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</si>
  <si>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</si>
  <si>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</si>
  <si>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</si>
  <si>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</si>
  <si>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</si>
  <si>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</si>
  <si>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</si>
  <si>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</si>
  <si>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</si>
  <si>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</si>
  <si>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</si>
  <si>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</si>
  <si>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</si>
  <si>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</si>
  <si>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</si>
  <si>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</si>
  <si>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</si>
  <si>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</si>
  <si>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</si>
  <si>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</si>
  <si>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</si>
  <si>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</si>
  <si>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</si>
  <si>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</si>
  <si>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</si>
  <si>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</si>
  <si>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</si>
  <si>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</si>
  <si>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</si>
  <si>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</si>
  <si>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</si>
  <si>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</si>
  <si>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</si>
  <si>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</si>
  <si>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</si>
  <si>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</si>
  <si>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</si>
  <si>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</si>
  <si>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</si>
  <si>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</si>
  <si>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</si>
  <si>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</si>
  <si>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</si>
  <si>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</si>
  <si>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</si>
  <si>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</si>
  <si>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</si>
  <si>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</si>
  <si>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</si>
  <si>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</si>
  <si>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</si>
  <si>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</si>
  <si>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</si>
  <si>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</si>
  <si>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</si>
  <si>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</si>
  <si>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</si>
  <si>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</si>
  <si>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</si>
  <si>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</si>
  <si>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</si>
  <si>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</si>
  <si>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</si>
  <si>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</si>
  <si>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</si>
  <si>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</si>
  <si>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</si>
  <si>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</si>
  <si>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</si>
  <si>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</si>
  <si>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</si>
  <si>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</si>
  <si>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</si>
  <si>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</si>
  <si>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</si>
  <si>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</si>
  <si>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</si>
  <si>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</si>
  <si>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</si>
  <si>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</si>
  <si>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</si>
  <si>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</si>
  <si>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</si>
  <si>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</si>
  <si>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</si>
  <si>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</si>
  <si>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</si>
  <si>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</si>
  <si>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</si>
  <si>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</si>
  <si>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</si>
  <si>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</si>
  <si>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</si>
  <si>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</si>
  <si>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</si>
  <si>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</si>
  <si>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</si>
  <si>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</si>
  <si>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</si>
  <si>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</si>
  <si>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</si>
  <si>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</si>
  <si>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</si>
  <si>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</si>
  <si>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</si>
  <si>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</si>
  <si>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</si>
  <si>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</si>
  <si>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</si>
  <si>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</si>
  <si>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</si>
  <si>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</si>
  <si>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</si>
  <si>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</si>
  <si>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</si>
  <si>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</si>
  <si>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</si>
  <si>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</si>
  <si>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</si>
  <si>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</si>
  <si>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</si>
  <si>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</si>
  <si>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</si>
  <si>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</si>
  <si>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</si>
  <si>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</si>
  <si>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</si>
  <si>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</si>
  <si>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</si>
  <si>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</si>
  <si>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</si>
  <si>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</si>
  <si>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</si>
  <si>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</si>
  <si>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</si>
  <si>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</si>
  <si>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</si>
  <si>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</si>
  <si>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</si>
  <si>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</si>
  <si>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</si>
  <si>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</si>
  <si>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</si>
  <si>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</si>
  <si>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</si>
  <si>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</si>
  <si>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</si>
  <si>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</si>
  <si>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</si>
  <si>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</si>
  <si>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</si>
  <si>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</si>
  <si>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</si>
  <si>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</si>
  <si>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</si>
  <si>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</si>
  <si>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</si>
  <si>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</si>
  <si>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</si>
  <si>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</si>
  <si>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</si>
  <si>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</si>
  <si>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</si>
  <si>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</si>
  <si>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</si>
  <si>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</si>
  <si>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</si>
  <si>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</si>
  <si>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</si>
  <si>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</si>
  <si>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</si>
  <si>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</si>
  <si>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</si>
  <si>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</si>
  <si>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</si>
  <si>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</si>
  <si>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</si>
  <si>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</si>
  <si>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</si>
  <si>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</si>
  <si>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</si>
  <si>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</si>
  <si>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</si>
  <si>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</si>
  <si>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</si>
  <si>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</si>
  <si>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</si>
  <si>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</si>
  <si>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</si>
  <si>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</si>
  <si>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</si>
  <si>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</si>
  <si>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</si>
  <si>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</si>
  <si>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</si>
  <si>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</si>
  <si>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</si>
  <si>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</si>
  <si>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</si>
  <si>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</si>
  <si>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</si>
  <si>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</si>
  <si>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</si>
  <si>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</si>
  <si>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</si>
  <si>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</si>
  <si>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</si>
  <si>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</si>
  <si>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</si>
  <si>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</si>
  <si>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</si>
  <si>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</si>
  <si>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</si>
  <si>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</si>
  <si>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</si>
  <si>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</si>
  <si>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</si>
  <si>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</si>
  <si>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</si>
  <si>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</si>
  <si>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</si>
  <si>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</si>
  <si>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</si>
  <si>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</si>
  <si>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</si>
  <si>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</si>
  <si>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</si>
  <si>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</si>
  <si>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</si>
  <si>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</si>
  <si>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</si>
  <si>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</si>
  <si>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</si>
  <si>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</si>
  <si>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</si>
  <si>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</si>
  <si>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</si>
  <si>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</si>
  <si>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</si>
  <si>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</si>
  <si>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</si>
  <si>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</si>
  <si>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</si>
  <si>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</si>
  <si>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</si>
  <si>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</si>
  <si>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</si>
  <si>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</si>
  <si>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</si>
  <si>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</si>
  <si>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</si>
  <si>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</si>
  <si>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</si>
  <si>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</si>
  <si>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</si>
  <si>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</si>
  <si>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</si>
  <si>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</si>
  <si>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</si>
  <si>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</si>
  <si>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</si>
  <si>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</si>
  <si>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</si>
  <si>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</si>
  <si>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</si>
  <si>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</si>
  <si>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</si>
  <si>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</si>
  <si>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</si>
  <si>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</si>
  <si>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</si>
  <si>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</si>
  <si>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</si>
  <si>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</si>
  <si>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</si>
  <si>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</si>
  <si>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</si>
  <si>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</si>
  <si>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</si>
  <si>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</si>
  <si>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</si>
  <si>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</si>
  <si>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</si>
  <si>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</si>
  <si>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</si>
  <si>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</si>
  <si>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</si>
  <si>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</si>
  <si>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</si>
  <si>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</si>
  <si>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</si>
  <si>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</si>
  <si>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</si>
  <si>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</si>
  <si>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</si>
  <si>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</si>
  <si>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</si>
  <si>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</si>
  <si>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</si>
  <si>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</si>
  <si>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</si>
  <si>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</si>
  <si>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</si>
  <si>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</si>
  <si>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</si>
  <si>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</si>
  <si>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</si>
  <si>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</si>
  <si>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</si>
  <si>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</si>
  <si>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</si>
  <si>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</si>
  <si>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</si>
  <si>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</si>
  <si>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</si>
  <si>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</si>
  <si>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</si>
  <si>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</si>
  <si>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</si>
  <si>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</si>
  <si>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</si>
  <si>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</si>
  <si>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</si>
  <si>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</si>
  <si>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</si>
  <si>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</si>
  <si>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</si>
  <si>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</si>
  <si>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</si>
  <si>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</si>
  <si>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</si>
  <si>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</si>
  <si>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</si>
  <si>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</si>
  <si>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</si>
  <si>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</si>
  <si>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</si>
  <si>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</si>
  <si>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</si>
  <si>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</si>
  <si>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</si>
  <si>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</si>
  <si>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</si>
  <si>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</si>
  <si>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</si>
  <si>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</si>
  <si>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</si>
  <si>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</si>
  <si>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</si>
  <si>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</si>
  <si>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</si>
  <si>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</si>
  <si>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</si>
  <si>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</si>
  <si>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</si>
  <si>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</si>
  <si>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</si>
  <si>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</si>
  <si>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</si>
  <si>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</si>
  <si>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</si>
  <si>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</si>
  <si>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</si>
  <si>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</si>
  <si>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</si>
  <si>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</si>
  <si>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</si>
  <si>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</si>
  <si>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</si>
  <si>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</si>
  <si>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</si>
  <si>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</si>
  <si>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</si>
  <si>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</si>
  <si>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</si>
  <si>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</si>
  <si>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</si>
  <si>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</si>
  <si>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</si>
  <si>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</si>
  <si>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</si>
  <si>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</si>
  <si>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</si>
  <si>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</si>
  <si>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</si>
  <si>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</si>
  <si>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</si>
  <si>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</si>
  <si>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</si>
  <si>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</si>
  <si>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</si>
  <si>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</si>
  <si>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</si>
  <si>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</si>
  <si>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</si>
  <si>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</si>
  <si>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</si>
  <si>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</si>
  <si>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</si>
  <si>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</si>
  <si>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</si>
  <si>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</si>
  <si>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</si>
  <si>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</si>
  <si>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</si>
  <si>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</si>
  <si>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</si>
  <si>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</si>
  <si>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</si>
  <si>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</si>
  <si>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</si>
  <si>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</si>
  <si>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</si>
  <si>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</si>
  <si>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</si>
  <si>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</si>
  <si>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</si>
  <si>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</si>
  <si>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</si>
  <si>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</si>
  <si>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</si>
  <si>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</si>
  <si>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</si>
  <si>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</si>
  <si>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</si>
  <si>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</si>
  <si>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</si>
  <si>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</si>
  <si>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</si>
  <si>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</si>
  <si>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</si>
  <si>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</si>
  <si>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</si>
  <si>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</si>
  <si>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</si>
  <si>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</si>
  <si>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</si>
  <si>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</si>
  <si>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</si>
  <si>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</si>
  <si>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</si>
  <si>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</si>
  <si>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</si>
  <si>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</si>
  <si>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</si>
  <si>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</si>
  <si>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</si>
  <si>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</si>
  <si>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</si>
  <si>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</si>
  <si>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</si>
  <si>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</si>
  <si>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</si>
  <si>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</si>
  <si>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</si>
  <si>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</si>
  <si>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</si>
  <si>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</si>
  <si>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</si>
  <si>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</si>
  <si>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</si>
  <si>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</si>
  <si>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</si>
  <si>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</si>
  <si>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</si>
  <si>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</si>
  <si>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</si>
  <si>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</si>
  <si>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</si>
  <si>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</si>
  <si>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</si>
  <si>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</si>
  <si>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</si>
  <si>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</si>
  <si>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</si>
  <si>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</si>
  <si>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</si>
  <si>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</si>
  <si>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</si>
  <si>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</si>
  <si>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</si>
  <si>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</si>
  <si>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</si>
  <si>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</si>
  <si>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</si>
  <si>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</si>
  <si>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</si>
  <si>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</si>
  <si>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</si>
  <si>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</si>
  <si>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</si>
  <si>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</si>
  <si>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</si>
  <si>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</si>
  <si>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</si>
  <si>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</si>
  <si>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</si>
  <si>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</si>
  <si>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</si>
  <si>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</si>
  <si>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</si>
  <si>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</si>
  <si>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</si>
  <si>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</si>
  <si>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</si>
  <si>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</si>
  <si>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</si>
  <si>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</si>
  <si>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</si>
  <si>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</si>
  <si>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</si>
  <si>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</si>
  <si>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</si>
  <si>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</si>
  <si>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</si>
  <si>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</si>
  <si>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</si>
  <si>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</si>
  <si>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</si>
  <si>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</si>
  <si>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</si>
  <si>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</si>
  <si>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</si>
  <si>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</si>
  <si>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</si>
  <si>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</si>
  <si>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</si>
  <si>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</si>
  <si>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</si>
  <si>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</si>
  <si>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</si>
  <si>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</si>
  <si>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</si>
  <si>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</si>
  <si>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</si>
  <si>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</si>
  <si>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</si>
  <si>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</si>
  <si>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</si>
  <si>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</si>
  <si>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</si>
  <si>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</si>
  <si>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</si>
  <si>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</si>
  <si>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</si>
  <si>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</si>
  <si>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</si>
  <si>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</si>
  <si>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</si>
  <si>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</si>
  <si>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</si>
  <si>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</si>
  <si>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</si>
  <si>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</si>
  <si>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</si>
  <si>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</si>
  <si>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</si>
  <si>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</si>
  <si>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</si>
  <si>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</si>
  <si>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</si>
  <si>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</si>
  <si>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</si>
  <si>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</si>
  <si>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</si>
  <si>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</si>
  <si>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</si>
  <si>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</si>
  <si>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</si>
  <si>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</si>
  <si>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</si>
  <si>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</si>
  <si>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</si>
  <si>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</si>
  <si>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</si>
  <si>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</si>
  <si>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</si>
  <si>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</si>
  <si>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</si>
  <si>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</si>
  <si>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</si>
  <si>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</si>
  <si>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</si>
  <si>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</si>
  <si>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</si>
  <si>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</si>
  <si>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</si>
  <si>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</si>
  <si>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</si>
  <si>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</si>
  <si>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</si>
  <si>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</si>
  <si>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</si>
  <si>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</si>
  <si>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</si>
  <si>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</si>
  <si>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</si>
  <si>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</si>
  <si>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</si>
  <si>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</si>
  <si>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</si>
  <si>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</si>
  <si>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</si>
  <si>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</si>
  <si>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</si>
  <si>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</si>
  <si>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</si>
  <si>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</si>
  <si>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</si>
  <si>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</si>
  <si>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</si>
  <si>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</si>
  <si>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</si>
  <si>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</si>
  <si>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</si>
  <si>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</si>
  <si>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</si>
  <si>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</si>
  <si>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</si>
  <si>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</si>
  <si>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</si>
  <si>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</si>
  <si>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</si>
  <si>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</si>
  <si>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</si>
  <si>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</si>
  <si>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</si>
  <si>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</si>
  <si>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</si>
  <si>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</si>
  <si>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</si>
  <si>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</si>
  <si>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</si>
  <si>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</si>
  <si>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</si>
  <si>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</si>
  <si>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</si>
  <si>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</si>
  <si>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</si>
  <si>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</si>
  <si>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</si>
  <si>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</si>
  <si>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</si>
  <si>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</si>
  <si>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</si>
  <si>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</si>
  <si>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</si>
  <si>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</si>
  <si>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</si>
  <si>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</si>
  <si>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</si>
  <si>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</si>
  <si>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</si>
  <si>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</si>
  <si>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</si>
  <si>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</si>
  <si>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</si>
  <si>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</si>
  <si>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</si>
  <si>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</si>
  <si>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</si>
  <si>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</si>
  <si>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</si>
  <si>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</si>
  <si>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</si>
  <si>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</si>
  <si>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</si>
  <si>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</si>
  <si>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</si>
  <si>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</si>
  <si>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</si>
  <si>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</si>
  <si>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</si>
  <si>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</si>
  <si>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</si>
  <si>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</si>
  <si>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</si>
  <si>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</si>
  <si>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</si>
  <si>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</si>
  <si>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</si>
  <si>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</si>
  <si>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</si>
  <si>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</si>
  <si>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</si>
  <si>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</si>
  <si>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</si>
  <si>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</si>
  <si>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</si>
  <si>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</si>
  <si>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</si>
  <si>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</si>
  <si>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</si>
  <si>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</si>
  <si>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</si>
  <si>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</si>
  <si>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</si>
  <si>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</si>
  <si>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</si>
  <si>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</si>
  <si>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</si>
  <si>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</si>
  <si>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</si>
  <si>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</si>
  <si>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</si>
  <si>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</si>
  <si>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</si>
  <si>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</si>
  <si>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</si>
  <si>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</si>
  <si>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</si>
  <si>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</si>
  <si>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</si>
  <si>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</si>
  <si>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</si>
  <si>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</si>
  <si>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</si>
  <si>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</si>
  <si>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</si>
  <si>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</si>
  <si>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</si>
  <si>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</si>
  <si>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</si>
  <si>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</si>
  <si>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</si>
  <si>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</si>
  <si>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</si>
  <si>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</si>
  <si>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</si>
  <si>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</si>
  <si>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</si>
  <si>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</si>
  <si>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</si>
  <si>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</si>
  <si>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</si>
  <si>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</si>
  <si>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</si>
  <si>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</si>
  <si>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</si>
  <si>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</si>
  <si>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</si>
  <si>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</si>
  <si>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</si>
  <si>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</si>
  <si>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</si>
  <si>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</si>
  <si>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</si>
  <si>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</si>
  <si>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</si>
  <si>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</si>
  <si>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</si>
  <si>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</si>
  <si>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</si>
  <si>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</si>
  <si>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</si>
  <si>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</si>
  <si>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</si>
  <si>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</si>
  <si>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</si>
  <si>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</si>
  <si>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</si>
  <si>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</si>
  <si>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</si>
  <si>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</si>
  <si>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</si>
  <si>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</si>
  <si>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</si>
  <si>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</si>
  <si>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</si>
  <si>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</si>
  <si>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</si>
  <si>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</si>
  <si>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</si>
  <si>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</si>
  <si>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</si>
  <si>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</si>
  <si>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</si>
  <si>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</si>
  <si>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</si>
  <si>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</si>
  <si>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</si>
  <si>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</si>
  <si>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</si>
  <si>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</si>
  <si>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</si>
  <si>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</si>
  <si>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</si>
  <si>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</si>
  <si>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</si>
  <si>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</si>
  <si>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</si>
  <si>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</si>
  <si>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</si>
  <si>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</si>
  <si>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</si>
  <si>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</si>
  <si>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</si>
  <si>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</si>
  <si>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</si>
  <si>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</si>
  <si>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</si>
  <si>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</si>
  <si>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</si>
  <si>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</si>
  <si>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</si>
  <si>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</si>
  <si>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</si>
  <si>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</si>
  <si>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</si>
  <si>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</si>
  <si>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</si>
  <si>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</si>
  <si>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</si>
  <si>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</si>
  <si>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</si>
  <si>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</si>
  <si>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</si>
  <si>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</si>
  <si>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</si>
  <si>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</si>
  <si>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</si>
  <si>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</si>
  <si>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</si>
  <si>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</si>
  <si>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</si>
  <si>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</si>
  <si>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</si>
  <si>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</si>
  <si>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</si>
  <si>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</si>
  <si>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</si>
  <si>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</si>
  <si>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</si>
  <si>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</si>
  <si>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</si>
  <si>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</si>
  <si>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</si>
  <si>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</si>
  <si>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</si>
  <si>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</si>
  <si>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</si>
  <si>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</si>
  <si>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</si>
  <si>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</si>
  <si>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</si>
  <si>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</si>
  <si>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</si>
  <si>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</si>
  <si>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</si>
  <si>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</si>
  <si>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</si>
  <si>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</si>
  <si>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</si>
  <si>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</si>
  <si>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</si>
  <si>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</si>
  <si>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</si>
  <si>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</si>
  <si>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</si>
  <si>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</si>
  <si>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</si>
  <si>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</si>
  <si>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</si>
  <si>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</si>
  <si>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</si>
  <si>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</si>
  <si>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</si>
  <si>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</si>
  <si>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</si>
  <si>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</si>
  <si>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</si>
  <si>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</si>
  <si>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</si>
  <si>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</si>
  <si>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</si>
  <si>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</si>
  <si>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</si>
  <si>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</si>
  <si>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</si>
  <si>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</si>
  <si>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</si>
  <si>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</si>
  <si>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</si>
  <si>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</si>
  <si>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</si>
  <si>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</si>
  <si>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</si>
  <si>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</si>
  <si>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</si>
  <si>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</si>
  <si>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</si>
  <si>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</si>
  <si>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</si>
  <si>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</si>
  <si>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</si>
  <si>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</si>
  <si>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</si>
  <si>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</si>
  <si>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</si>
  <si>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</si>
  <si>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</si>
  <si>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</si>
  <si>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</si>
  <si>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</si>
  <si>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</si>
  <si>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</si>
  <si>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</si>
  <si>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</si>
  <si>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</si>
  <si>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</si>
  <si>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</si>
  <si>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</si>
  <si>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</si>
  <si>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</si>
  <si>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</si>
  <si>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</si>
  <si>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</si>
  <si>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</si>
  <si>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</si>
  <si>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</si>
  <si>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</si>
  <si>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</si>
  <si>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</si>
  <si>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</si>
  <si>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</si>
  <si>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</si>
  <si>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</si>
  <si>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</si>
  <si>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</si>
  <si>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</si>
  <si>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</si>
  <si>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</si>
  <si>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</si>
  <si>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</si>
  <si>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</si>
  <si>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</si>
  <si>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</si>
  <si>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</si>
  <si>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</si>
  <si>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</si>
  <si>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</si>
  <si>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</si>
  <si>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</si>
  <si>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</si>
  <si>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</si>
  <si>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</si>
  <si>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</si>
  <si>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</si>
  <si>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</si>
  <si>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</si>
  <si>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</si>
  <si>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</si>
  <si>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</si>
  <si>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</si>
  <si>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</si>
  <si>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</si>
  <si>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</si>
  <si>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</si>
  <si>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</si>
  <si>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</si>
  <si>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</si>
  <si>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</si>
  <si>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</si>
  <si>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</si>
  <si>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</si>
  <si>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</si>
  <si>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</si>
  <si>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</si>
  <si>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</si>
  <si>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</si>
  <si>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</si>
  <si>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</si>
  <si>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</si>
  <si>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</si>
  <si>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</si>
  <si>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</si>
  <si>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</si>
  <si>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</si>
  <si>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</si>
  <si>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</si>
  <si>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</si>
  <si>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</si>
  <si>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</si>
  <si>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</si>
  <si>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</si>
  <si>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</si>
  <si>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</si>
  <si>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</si>
  <si>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</si>
  <si>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</si>
  <si>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</si>
  <si>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</si>
  <si>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</si>
  <si>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</si>
  <si>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</si>
  <si>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</si>
  <si>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</si>
  <si>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</si>
  <si>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</si>
  <si>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</si>
  <si>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</si>
  <si>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</si>
  <si>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</si>
  <si>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</si>
  <si>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</si>
  <si>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</si>
  <si>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</si>
  <si>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</si>
  <si>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</si>
  <si>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</si>
  <si>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</si>
  <si>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</si>
  <si>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</si>
  <si>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</si>
  <si>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</si>
  <si>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</si>
  <si>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</si>
  <si>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</si>
  <si>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</si>
  <si>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</si>
  <si>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</si>
  <si>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</si>
  <si>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</si>
  <si>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</si>
  <si>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</si>
  <si>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</si>
  <si>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</si>
  <si>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</si>
  <si>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</si>
  <si>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</si>
  <si>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</si>
  <si>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</si>
  <si>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</si>
  <si>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</si>
  <si>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</si>
  <si>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</si>
  <si>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</si>
  <si>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</si>
  <si>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</si>
  <si>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</si>
  <si>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</si>
  <si>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</si>
  <si>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</si>
  <si>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</si>
  <si>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</si>
  <si>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</si>
  <si>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</si>
  <si>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</si>
  <si>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</si>
  <si>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</si>
  <si>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</si>
  <si>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</si>
  <si>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</si>
  <si>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</si>
  <si>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</si>
  <si>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</si>
  <si>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</si>
  <si>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</si>
  <si>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</si>
  <si>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</si>
  <si>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</si>
  <si>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</si>
  <si>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</si>
  <si>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</si>
  <si>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</si>
  <si>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</si>
  <si>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</si>
  <si>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</si>
  <si>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</si>
  <si>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</si>
  <si>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</si>
  <si>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</si>
  <si>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</si>
  <si>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</si>
  <si>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</si>
  <si>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</si>
  <si>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</si>
  <si>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</si>
  <si>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</si>
  <si>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</si>
  <si>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</si>
  <si>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</si>
  <si>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</si>
  <si>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</si>
  <si>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</si>
  <si>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</si>
  <si>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</si>
  <si>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</si>
  <si>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</si>
  <si>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</si>
  <si>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</si>
  <si>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</si>
  <si>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</si>
  <si>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</si>
  <si>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</si>
  <si>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</si>
  <si>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</si>
  <si>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</si>
  <si>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</si>
  <si>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</si>
  <si>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</si>
  <si>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</si>
  <si>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</si>
  <si>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</si>
  <si>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</si>
  <si>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</si>
  <si>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</si>
  <si>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</si>
  <si>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</si>
  <si>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</si>
  <si>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</si>
  <si>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</si>
  <si>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</si>
  <si>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</si>
  <si>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</si>
  <si>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</si>
  <si>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</si>
  <si>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</si>
  <si>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</si>
  <si>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</si>
  <si>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</si>
  <si>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</si>
  <si>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</si>
  <si>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</si>
  <si>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</si>
  <si>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</si>
  <si>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</si>
  <si>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</si>
  <si>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</si>
  <si>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</si>
  <si>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</si>
  <si>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</si>
  <si>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</si>
  <si>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</si>
  <si>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</si>
  <si>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</si>
  <si>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</si>
  <si>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</si>
  <si>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</si>
  <si>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</si>
  <si>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</si>
  <si>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</si>
  <si>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</si>
  <si>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</si>
  <si>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</si>
  <si>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</si>
  <si>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</si>
  <si>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</si>
  <si>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</si>
  <si>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</si>
  <si>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</si>
  <si>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</si>
  <si>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</si>
  <si>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</si>
  <si>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</si>
  <si>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</si>
  <si>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</si>
  <si>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</si>
  <si>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</si>
  <si>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</si>
  <si>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</si>
  <si>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</si>
  <si>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</si>
  <si>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</si>
  <si>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</si>
  <si>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</si>
  <si>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</si>
  <si>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</si>
  <si>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</si>
  <si>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</si>
  <si>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</si>
  <si>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</si>
  <si>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</si>
  <si>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</si>
  <si>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</si>
  <si>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</si>
  <si>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</si>
  <si>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</si>
  <si>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</si>
  <si>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</si>
  <si>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</si>
  <si>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</si>
  <si>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</si>
  <si>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</si>
  <si>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</si>
  <si>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</si>
  <si>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</si>
  <si>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</si>
  <si>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</si>
  <si>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</si>
  <si>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</si>
  <si>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</si>
  <si>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</si>
  <si>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</si>
  <si>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</si>
  <si>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</si>
  <si>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</si>
  <si>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</si>
  <si>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</si>
  <si>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</si>
  <si>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</si>
  <si>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</si>
  <si>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</si>
  <si>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</si>
  <si>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</si>
  <si>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</si>
  <si>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</si>
  <si>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</si>
  <si>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</si>
  <si>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</si>
  <si>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</si>
  <si>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</si>
  <si>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</si>
  <si>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</si>
  <si>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</si>
  <si>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</si>
  <si>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</si>
  <si>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</si>
  <si>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</si>
  <si>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</si>
  <si>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</si>
  <si>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</si>
  <si>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</si>
  <si>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</si>
  <si>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</si>
  <si>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</si>
  <si>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</si>
  <si>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</si>
  <si>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</si>
  <si>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</si>
  <si>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</si>
  <si>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</si>
  <si>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</si>
  <si>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</si>
  <si>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</si>
  <si>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</si>
  <si>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</si>
  <si>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</si>
  <si>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</si>
  <si>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</si>
  <si>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</si>
  <si>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</si>
  <si>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</si>
  <si>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</si>
  <si>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</si>
  <si>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</si>
  <si>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</si>
  <si>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</si>
  <si>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</si>
  <si>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</si>
  <si>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</si>
  <si>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</si>
  <si>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</si>
  <si>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</si>
  <si>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</si>
  <si>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</si>
  <si>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</si>
  <si>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</si>
  <si>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</si>
  <si>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</si>
  <si>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</si>
  <si>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</si>
  <si>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</si>
  <si>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</si>
  <si>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</si>
  <si>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</si>
  <si>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</si>
  <si>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</si>
  <si>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</si>
  <si>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</si>
  <si>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</si>
  <si>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</si>
  <si>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</si>
  <si>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</si>
  <si>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</si>
  <si>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</si>
  <si>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</si>
  <si>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</si>
  <si>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</si>
  <si>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</si>
  <si>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</si>
  <si>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</si>
  <si>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</si>
  <si>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</si>
  <si>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</si>
  <si>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</si>
  <si>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</si>
  <si>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</si>
  <si>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</si>
  <si>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</si>
  <si>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</si>
  <si>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</si>
  <si>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</si>
  <si>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</si>
  <si>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</si>
  <si>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</si>
  <si>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</si>
  <si>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</si>
  <si>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</si>
  <si>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</si>
  <si>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</si>
  <si>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</si>
  <si>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</si>
  <si>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</si>
  <si>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</si>
  <si>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</si>
  <si>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</si>
  <si>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</si>
  <si>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</si>
  <si>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</si>
  <si>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</si>
  <si>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</si>
  <si>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</si>
  <si>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</si>
  <si>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</si>
  <si>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</si>
  <si>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</si>
  <si>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</si>
  <si>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</si>
  <si>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</si>
  <si>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</si>
  <si>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</si>
  <si>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</si>
  <si>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</si>
  <si>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</si>
  <si>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</si>
  <si>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</si>
  <si>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</si>
  <si>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</si>
  <si>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</si>
  <si>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</si>
  <si>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</si>
  <si>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</si>
  <si>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</si>
  <si>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</si>
  <si>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</si>
  <si>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</si>
  <si>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</si>
  <si>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</si>
  <si>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</si>
  <si>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</si>
  <si>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</si>
  <si>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</si>
  <si>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</si>
  <si>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</si>
  <si>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</si>
  <si>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</si>
  <si>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</si>
  <si>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</si>
  <si>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</si>
  <si>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</si>
  <si>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</si>
  <si>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</si>
  <si>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</si>
  <si>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</si>
  <si>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</si>
  <si>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</si>
  <si>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</si>
  <si>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</si>
  <si>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</si>
  <si>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</si>
  <si>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</si>
  <si>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</si>
  <si>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</si>
  <si>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</si>
  <si>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</si>
  <si>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</si>
  <si>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</si>
  <si>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</si>
  <si>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</si>
  <si>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</si>
  <si>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</si>
  <si>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</si>
  <si>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</si>
  <si>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</si>
  <si>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</si>
  <si>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</si>
  <si>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</si>
  <si>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</si>
  <si>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</si>
  <si>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</si>
  <si>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</si>
  <si>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</si>
  <si>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</si>
  <si>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</si>
  <si>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</si>
  <si>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</si>
  <si>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</si>
  <si>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</si>
  <si>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</si>
  <si>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</si>
  <si>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</si>
  <si>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</si>
  <si>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</si>
  <si>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</si>
  <si>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</si>
  <si>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</si>
  <si>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</si>
  <si>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</si>
  <si>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</si>
  <si>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</si>
  <si>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</si>
  <si>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</si>
  <si>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</si>
  <si>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</si>
  <si>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</si>
  <si>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</si>
  <si>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</si>
  <si>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</si>
  <si>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</si>
  <si>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</si>
  <si>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</si>
  <si>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</si>
  <si>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</si>
  <si>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</si>
  <si>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</si>
  <si>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</si>
  <si>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</si>
  <si>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</si>
  <si>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</si>
  <si>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</si>
  <si>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</si>
  <si>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</si>
  <si>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</si>
  <si>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</si>
  <si>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</si>
  <si>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</si>
  <si>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</si>
  <si>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</si>
  <si>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</si>
  <si>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</si>
  <si>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</si>
  <si>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</si>
  <si>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</si>
  <si>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</si>
  <si>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</si>
  <si>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</si>
  <si>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</si>
  <si>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</si>
  <si>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</si>
  <si>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</si>
  <si>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</si>
  <si>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</si>
  <si>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</si>
  <si>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</si>
  <si>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</si>
  <si>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</si>
  <si>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</si>
  <si>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</si>
  <si>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</si>
  <si>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</si>
  <si>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</si>
  <si>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</si>
  <si>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</si>
  <si>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</si>
  <si>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</si>
  <si>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</si>
  <si>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</si>
  <si>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</si>
  <si>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</si>
  <si>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</si>
  <si>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</si>
  <si>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</si>
  <si>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</si>
  <si>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</si>
  <si>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</si>
  <si>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</si>
  <si>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</si>
  <si>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</si>
  <si>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</si>
  <si>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</si>
  <si>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</si>
  <si>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</si>
  <si>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</si>
  <si>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</si>
  <si>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</si>
  <si>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</si>
  <si>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</si>
  <si>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</si>
  <si>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</si>
  <si>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</si>
  <si>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</si>
  <si>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</si>
  <si>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</si>
  <si>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</si>
  <si>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</si>
  <si>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</si>
  <si>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</si>
  <si>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</si>
  <si>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</si>
  <si>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</si>
  <si>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</si>
  <si>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</si>
  <si>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</si>
  <si>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</si>
  <si>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</si>
  <si>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</si>
  <si>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</si>
  <si>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</si>
  <si>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</si>
  <si>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</si>
  <si>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</si>
  <si>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</si>
  <si>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</si>
  <si>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</si>
  <si>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</si>
  <si>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</si>
  <si>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</si>
  <si>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</si>
  <si>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</si>
  <si>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</si>
  <si>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</si>
  <si>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</si>
  <si>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</si>
  <si>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</si>
  <si>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</si>
  <si>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</si>
  <si>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</si>
  <si>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</si>
  <si>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</si>
  <si>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</si>
  <si>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</si>
  <si>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</si>
  <si>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</si>
  <si>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</si>
  <si>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</si>
  <si>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</si>
  <si>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</si>
  <si>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</si>
  <si>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</si>
  <si>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</si>
  <si>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</si>
  <si>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</si>
  <si>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</si>
  <si>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</si>
  <si>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</si>
  <si>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</si>
  <si>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</si>
  <si>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</si>
  <si>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</si>
  <si>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</si>
  <si>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</si>
  <si>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</si>
  <si>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</si>
  <si>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</si>
  <si>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</si>
  <si>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</si>
  <si>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</si>
  <si>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</si>
  <si>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</si>
  <si>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</si>
  <si>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</si>
  <si>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</si>
  <si>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</si>
  <si>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</si>
  <si>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</si>
  <si>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</si>
  <si>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</si>
  <si>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</si>
  <si>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</si>
  <si>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</si>
  <si>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</si>
  <si>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</si>
  <si>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</si>
  <si>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</si>
  <si>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</si>
  <si>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</si>
  <si>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</si>
  <si>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</si>
  <si>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</si>
  <si>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</si>
  <si>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</si>
  <si>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</si>
  <si>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</si>
  <si>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</si>
  <si>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</si>
  <si>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</si>
  <si>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</si>
  <si>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</si>
  <si>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</si>
  <si>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</si>
  <si>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</si>
  <si>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</si>
  <si>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</si>
  <si>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</si>
  <si>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</si>
  <si>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</si>
  <si>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</si>
  <si>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</si>
  <si>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</si>
  <si>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</si>
  <si>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</si>
  <si>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</si>
  <si>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</si>
  <si>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</si>
  <si>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</si>
  <si>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</si>
  <si>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</si>
  <si>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</si>
  <si>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</si>
  <si>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</si>
  <si>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</si>
  <si>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</si>
  <si>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</si>
  <si>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</si>
  <si>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</si>
  <si>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</si>
  <si>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</si>
  <si>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</si>
  <si>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</si>
  <si>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</si>
  <si>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</si>
  <si>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</si>
  <si>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</si>
  <si>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</si>
  <si>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</si>
  <si>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</si>
  <si>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</si>
  <si>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</si>
  <si>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</si>
  <si>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</si>
  <si>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</si>
  <si>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</si>
  <si>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</si>
  <si>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</si>
  <si>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</si>
  <si>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</si>
  <si>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</si>
  <si>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</si>
  <si>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</si>
  <si>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</si>
  <si>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</si>
  <si>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</si>
  <si>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</si>
  <si>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</si>
  <si>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</si>
  <si>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</si>
  <si>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</si>
  <si>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</si>
  <si>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</si>
  <si>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</si>
  <si>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</si>
  <si>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</si>
  <si>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</si>
  <si>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</si>
  <si>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</si>
  <si>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</si>
  <si>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</si>
  <si>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</si>
  <si>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</si>
  <si>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</si>
  <si>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</si>
  <si>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</si>
  <si>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</si>
  <si>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</si>
  <si>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</si>
  <si>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</si>
  <si>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</si>
  <si>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</si>
  <si>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</si>
  <si>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</si>
  <si>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</si>
  <si>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</si>
  <si>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</si>
  <si>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</si>
  <si>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</si>
  <si>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</si>
  <si>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</si>
  <si>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</si>
  <si>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</si>
  <si>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</si>
  <si>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</si>
  <si>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</si>
  <si>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</si>
  <si>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</si>
  <si>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</si>
  <si>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</si>
  <si>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</si>
  <si>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</si>
  <si>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</si>
  <si>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</si>
  <si>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</si>
  <si>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</si>
  <si>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</si>
  <si>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</si>
  <si>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</si>
  <si>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</si>
  <si>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</si>
  <si>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</si>
  <si>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</si>
  <si>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</si>
  <si>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</si>
  <si>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</si>
  <si>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</si>
  <si>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</si>
  <si>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</si>
  <si>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</si>
  <si>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</si>
  <si>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</si>
  <si>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</si>
  <si>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</si>
  <si>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</si>
  <si>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</si>
  <si>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</si>
  <si>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</si>
  <si>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</si>
  <si>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</si>
  <si>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</si>
  <si>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</si>
  <si>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</si>
  <si>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</si>
  <si>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</si>
  <si>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</si>
  <si>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</si>
  <si>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</si>
  <si>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</si>
  <si>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</si>
  <si>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</si>
  <si>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</si>
  <si>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</si>
  <si>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</si>
  <si>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</si>
  <si>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</si>
  <si>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</si>
  <si>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</si>
  <si>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</si>
  <si>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</si>
  <si>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</si>
  <si>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</si>
  <si>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</si>
  <si>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</si>
  <si>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</si>
  <si>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</si>
  <si>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</si>
  <si>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</si>
  <si>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</si>
  <si>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</si>
  <si>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</si>
  <si>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</si>
  <si>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</si>
  <si>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</si>
  <si>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</si>
  <si>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</si>
  <si>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</si>
  <si>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</si>
  <si>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</si>
  <si>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</si>
  <si>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</si>
  <si>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</si>
  <si>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</si>
  <si>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</si>
  <si>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</si>
  <si>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</si>
  <si>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</si>
  <si>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</si>
  <si>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</si>
  <si>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</si>
  <si>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</si>
  <si>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</si>
  <si>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</si>
  <si>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</si>
  <si>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</si>
  <si>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</si>
  <si>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</si>
  <si>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</si>
  <si>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</si>
  <si>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</si>
  <si>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</si>
  <si>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</si>
  <si>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</si>
  <si>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</si>
  <si>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</si>
  <si>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</si>
  <si>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</si>
  <si>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</si>
  <si>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</si>
  <si>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</si>
  <si>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</si>
  <si>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</si>
  <si>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</si>
  <si>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</si>
  <si>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</si>
  <si>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</si>
  <si>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</si>
  <si>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</si>
  <si>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</si>
  <si>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</si>
  <si>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</si>
  <si>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</si>
  <si>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</si>
  <si>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</si>
  <si>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</si>
  <si>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</si>
  <si>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</si>
  <si>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</si>
  <si>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</si>
  <si>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</si>
  <si>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</si>
  <si>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</si>
  <si>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</si>
  <si>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</si>
  <si>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</si>
  <si>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</si>
  <si>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</si>
  <si>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</si>
  <si>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</si>
  <si>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</si>
  <si>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</si>
  <si>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</si>
  <si>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</si>
  <si>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</si>
  <si>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</si>
  <si>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</si>
  <si>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</si>
  <si>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</si>
  <si>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</si>
  <si>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</si>
  <si>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</si>
  <si>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</si>
  <si>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</si>
  <si>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</si>
  <si>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</si>
  <si>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</si>
  <si>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</si>
  <si>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</si>
  <si>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</si>
  <si>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</si>
  <si>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</si>
  <si>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</si>
  <si>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</si>
  <si>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</si>
  <si>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</si>
  <si>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</si>
  <si>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</si>
  <si>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</si>
  <si>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</si>
  <si>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</si>
  <si>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</si>
  <si>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</si>
  <si>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</si>
  <si>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</si>
  <si>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</si>
  <si>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</si>
  <si>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</si>
  <si>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</si>
  <si>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</si>
  <si>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</si>
  <si>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</si>
  <si>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</si>
  <si>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</si>
  <si>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</si>
  <si>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</si>
  <si>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</si>
  <si>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</si>
  <si>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</si>
  <si>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</si>
  <si>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</si>
  <si>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</si>
  <si>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</si>
  <si>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</si>
  <si>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</si>
  <si>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</si>
  <si>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</si>
  <si>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</si>
  <si>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</si>
  <si>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</si>
  <si>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</si>
  <si>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</si>
  <si>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</si>
  <si>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</si>
  <si>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</si>
  <si>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</si>
  <si>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</si>
  <si>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</si>
  <si>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</si>
  <si>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</si>
  <si>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</si>
  <si>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</si>
  <si>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</si>
  <si>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</si>
  <si>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</si>
  <si>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</si>
  <si>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</si>
  <si>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</si>
  <si>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</si>
  <si>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</si>
  <si>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</si>
  <si>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</si>
  <si>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</si>
  <si>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</si>
  <si>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</si>
  <si>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</si>
  <si>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</si>
  <si>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</si>
  <si>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</si>
  <si>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</si>
  <si>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</si>
  <si>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</si>
  <si>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</si>
  <si>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</si>
  <si>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</si>
  <si>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</si>
  <si>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</si>
  <si>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</si>
  <si>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</si>
  <si>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</si>
  <si>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</si>
  <si>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</si>
  <si>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</si>
  <si>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</si>
  <si>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</si>
  <si>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</si>
  <si>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</si>
  <si>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</si>
  <si>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</si>
  <si>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</si>
  <si>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</si>
  <si>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</si>
  <si>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</si>
  <si>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</si>
  <si>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</si>
  <si>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</si>
  <si>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</si>
  <si>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</si>
  <si>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</si>
  <si>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</si>
  <si>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</si>
  <si>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</si>
  <si>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</si>
  <si>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</si>
  <si>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</si>
  <si>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</si>
  <si>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</si>
  <si>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</si>
  <si>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</si>
  <si>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</si>
  <si>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</si>
  <si>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</si>
  <si>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</si>
  <si>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</si>
  <si>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</si>
  <si>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</si>
  <si>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</si>
  <si>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</si>
  <si>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</si>
  <si>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</si>
  <si>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</si>
  <si>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</si>
  <si>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</si>
  <si>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</si>
  <si>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</si>
  <si>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</si>
  <si>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</si>
  <si>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</si>
  <si>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</si>
  <si>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</si>
  <si>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</si>
  <si>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</si>
  <si>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</si>
  <si>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</si>
  <si>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</si>
  <si>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</si>
  <si>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</si>
  <si>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</si>
  <si>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</si>
  <si>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</si>
  <si>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</si>
  <si>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</si>
  <si>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</si>
  <si>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</si>
  <si>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</si>
  <si>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</si>
  <si>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</si>
  <si>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</si>
  <si>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</si>
  <si>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</si>
  <si>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</si>
  <si>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</si>
  <si>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</si>
  <si>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</si>
  <si>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</si>
  <si>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</si>
  <si>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</si>
  <si>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</si>
  <si>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</si>
  <si>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</si>
  <si>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</si>
  <si>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</si>
  <si>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</si>
  <si>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</si>
  <si>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</si>
  <si>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</si>
  <si>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</si>
  <si>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</si>
  <si>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</si>
  <si>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</si>
  <si>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</si>
  <si>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</si>
  <si>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</si>
  <si>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</si>
  <si>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</si>
  <si>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</si>
  <si>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</si>
  <si>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</si>
  <si>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</si>
  <si>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</si>
  <si>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</si>
  <si>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</si>
  <si>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</si>
  <si>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</si>
  <si>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</si>
  <si>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</si>
  <si>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</si>
  <si>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</si>
  <si>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</si>
  <si>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</si>
  <si>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</si>
  <si>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</si>
  <si>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</si>
  <si>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</si>
  <si>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</si>
  <si>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</si>
  <si>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</si>
  <si>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</si>
  <si>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</si>
  <si>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</si>
  <si>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</si>
  <si>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</si>
  <si>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</si>
  <si>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</si>
  <si>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</si>
  <si>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</si>
  <si>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</si>
  <si>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</si>
  <si>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</si>
  <si>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</si>
  <si>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</si>
  <si>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</si>
  <si>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</si>
  <si>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</si>
  <si>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</si>
  <si>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</si>
  <si>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</si>
  <si>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</si>
  <si>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</si>
  <si>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</si>
  <si>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</si>
  <si>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</si>
  <si>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</si>
  <si>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</si>
  <si>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</si>
  <si>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</si>
  <si>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</si>
  <si>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</si>
  <si>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</si>
  <si>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</si>
  <si>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</si>
  <si>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</si>
  <si>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</si>
  <si>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</si>
  <si>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</si>
  <si>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</si>
  <si>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</si>
  <si>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</si>
  <si>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</si>
  <si>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</si>
  <si>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</si>
  <si>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</si>
  <si>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</si>
  <si>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</si>
  <si>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</si>
  <si>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</si>
  <si>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</si>
  <si>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</si>
  <si>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</si>
  <si>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</si>
  <si>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</si>
  <si>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</si>
  <si>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</si>
  <si>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</si>
  <si>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</si>
  <si>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</si>
  <si>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</si>
  <si>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</si>
  <si>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</si>
  <si>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</si>
  <si>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</si>
  <si>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</si>
  <si>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</si>
  <si>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</si>
  <si>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</si>
  <si>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</si>
  <si>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</si>
  <si>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</si>
  <si>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</si>
  <si>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</si>
  <si>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</si>
  <si>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</si>
  <si>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</si>
  <si>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</si>
  <si>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</si>
  <si>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</si>
  <si>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</si>
  <si>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</si>
  <si>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</si>
  <si>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</si>
  <si>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</si>
  <si>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</si>
  <si>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</si>
  <si>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</si>
  <si>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</si>
  <si>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</si>
  <si>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</si>
  <si>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</si>
  <si>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</si>
  <si>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</si>
  <si>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</si>
  <si>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</si>
  <si>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</si>
  <si>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</si>
  <si>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</si>
  <si>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</si>
  <si>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</si>
  <si>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</si>
  <si>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</si>
  <si>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</si>
  <si>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</si>
  <si>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</si>
  <si>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</si>
  <si>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</si>
  <si>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</si>
  <si>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</si>
  <si>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</si>
  <si>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</si>
  <si>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</si>
  <si>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</si>
  <si>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</si>
  <si>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</si>
  <si>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</si>
  <si>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</si>
  <si>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</si>
  <si>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</si>
  <si>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</si>
  <si>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</si>
  <si>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</si>
  <si>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</si>
  <si>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</si>
  <si>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</si>
  <si>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</si>
  <si>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</si>
  <si>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</si>
  <si>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</si>
  <si>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</si>
  <si>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</si>
  <si>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</si>
  <si>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</si>
  <si>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</si>
  <si>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</si>
  <si>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</si>
  <si>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</si>
  <si>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</si>
  <si>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</si>
  <si>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</si>
  <si>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</si>
  <si>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</si>
  <si>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</si>
  <si>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</si>
  <si>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</si>
  <si>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</si>
  <si>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</si>
  <si>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</si>
  <si>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</si>
  <si>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</si>
  <si>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</si>
  <si>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</si>
  <si>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</si>
  <si>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</si>
  <si>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</si>
  <si>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</si>
  <si>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</si>
  <si>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</si>
  <si>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</si>
  <si>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</si>
  <si>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</si>
  <si>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</si>
  <si>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</si>
  <si>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</si>
  <si>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</si>
  <si>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</si>
  <si>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</si>
  <si>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</si>
  <si>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</si>
  <si>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</si>
  <si>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</si>
  <si>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</si>
  <si>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</si>
  <si>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</si>
  <si>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</si>
  <si>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</si>
  <si>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</si>
  <si>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</si>
  <si>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</si>
  <si>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</si>
  <si>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</si>
  <si>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</si>
  <si>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</si>
  <si>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</si>
  <si>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</si>
  <si>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</si>
  <si>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</si>
  <si>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</si>
  <si>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</si>
  <si>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</si>
  <si>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</si>
  <si>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</si>
  <si>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</si>
  <si>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</si>
  <si>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</si>
  <si>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</si>
  <si>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</si>
  <si>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</si>
  <si>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</si>
  <si>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</si>
  <si>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</si>
  <si>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</si>
  <si>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</si>
  <si>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</si>
  <si>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</si>
  <si>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</si>
  <si>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</si>
  <si>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</si>
  <si>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</si>
  <si>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</si>
  <si>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</si>
  <si>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</si>
  <si>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</si>
  <si>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</si>
  <si>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</si>
  <si>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</si>
  <si>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</si>
  <si>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</si>
  <si>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</si>
  <si>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</si>
  <si>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</si>
  <si>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</si>
  <si>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</si>
  <si>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</si>
  <si>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</si>
  <si>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</si>
  <si>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</si>
  <si>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</si>
  <si>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</si>
  <si>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</si>
  <si>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</si>
  <si>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</si>
  <si>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</si>
  <si>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</si>
  <si>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</si>
  <si>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</si>
  <si>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</si>
  <si>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</si>
  <si>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</si>
  <si>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</si>
  <si>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</si>
  <si>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</si>
  <si>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</si>
  <si>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</si>
  <si>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</si>
  <si>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</si>
  <si>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</si>
  <si>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</si>
  <si>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</si>
  <si>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</si>
  <si>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</si>
  <si>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</si>
  <si>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</si>
  <si>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</si>
  <si>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</si>
  <si>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</si>
  <si>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</si>
  <si>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</si>
  <si>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</si>
  <si>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</si>
  <si>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</si>
  <si>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</si>
  <si>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</si>
  <si>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</si>
  <si>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</si>
  <si>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</si>
  <si>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</si>
  <si>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</si>
  <si>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</si>
  <si>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</si>
  <si>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</si>
  <si>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</si>
  <si>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</si>
  <si>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</si>
  <si>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</si>
  <si>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</si>
  <si>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</si>
  <si>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</si>
  <si>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</si>
  <si>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</si>
  <si>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</si>
  <si>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</si>
  <si>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</si>
  <si>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</si>
  <si>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</si>
  <si>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</si>
  <si>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</si>
  <si>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</si>
  <si>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</si>
  <si>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</si>
  <si>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</si>
  <si>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</si>
  <si>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</si>
  <si>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</si>
  <si>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</si>
  <si>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</si>
  <si>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</si>
  <si>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</si>
  <si>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</si>
  <si>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</si>
  <si>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</si>
  <si>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</si>
  <si>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</si>
  <si>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</si>
  <si>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</si>
  <si>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</si>
  <si>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</si>
  <si>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</si>
  <si>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</si>
  <si>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</si>
  <si>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</si>
  <si>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</si>
  <si>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</si>
  <si>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</si>
  <si>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</si>
  <si>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</si>
  <si>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</si>
  <si>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</si>
  <si>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</si>
  <si>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</si>
  <si>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</si>
  <si>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</si>
  <si>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</si>
  <si>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</si>
  <si>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</si>
  <si>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</si>
  <si>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</si>
  <si>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</si>
  <si>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</si>
  <si>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</si>
  <si>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</si>
  <si>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</si>
  <si>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</si>
  <si>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</si>
  <si>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</si>
  <si>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</si>
  <si>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</si>
  <si>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</si>
  <si>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</si>
  <si>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</si>
  <si>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</si>
  <si>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</si>
  <si>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</si>
  <si>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</si>
  <si>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</si>
  <si>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</si>
  <si>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</si>
  <si>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</si>
  <si>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</si>
  <si>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</si>
  <si>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</si>
  <si>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</si>
  <si>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</si>
  <si>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</si>
  <si>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</si>
  <si>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</si>
  <si>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</si>
  <si>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</si>
  <si>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</si>
  <si>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</si>
  <si>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</si>
  <si>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</si>
  <si>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</si>
  <si>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</si>
  <si>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</si>
  <si>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</si>
  <si>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</si>
  <si>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</si>
  <si>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</si>
  <si>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</si>
  <si>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</si>
  <si>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</si>
  <si>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</si>
  <si>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</si>
  <si>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</si>
  <si>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</si>
  <si>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</si>
  <si>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</si>
  <si>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</si>
  <si>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</si>
  <si>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</si>
  <si>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</si>
  <si>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</si>
  <si>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</si>
  <si>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</si>
  <si>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</si>
  <si>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</si>
  <si>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</si>
  <si>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</si>
  <si>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</si>
  <si>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</si>
  <si>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</si>
  <si>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</si>
  <si>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</si>
  <si>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</si>
  <si>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</si>
  <si>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</si>
  <si>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</si>
  <si>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</si>
  <si>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</si>
  <si>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</si>
  <si>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</si>
  <si>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</si>
  <si>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</si>
  <si>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</si>
  <si>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</si>
  <si>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</si>
  <si>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</si>
  <si>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</si>
  <si>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</si>
  <si>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</si>
  <si>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</si>
  <si>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</si>
  <si>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</si>
  <si>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</si>
  <si>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</si>
  <si>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</si>
  <si>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</si>
  <si>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</si>
  <si>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</si>
  <si>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</si>
  <si>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</si>
  <si>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</si>
  <si>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</si>
  <si>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</si>
  <si>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</si>
  <si>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</si>
  <si>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</si>
  <si>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</si>
  <si>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</si>
  <si>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</si>
  <si>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</si>
  <si>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</si>
  <si>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</si>
  <si>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</si>
  <si>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</si>
  <si>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</si>
  <si>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</si>
  <si>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</si>
  <si>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</si>
  <si>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</si>
  <si>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</si>
  <si>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</si>
  <si>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</si>
  <si>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</si>
  <si>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</si>
  <si>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</si>
  <si>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</si>
  <si>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</si>
  <si>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</si>
  <si>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</si>
  <si>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</si>
  <si>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</si>
  <si>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</si>
  <si>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</si>
  <si>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</si>
  <si>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</si>
  <si>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</si>
  <si>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</si>
  <si>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</si>
  <si>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</si>
  <si>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</si>
  <si>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</si>
  <si>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</si>
  <si>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</si>
  <si>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</si>
  <si>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</si>
  <si>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</si>
  <si>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</si>
  <si>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</si>
  <si>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</si>
  <si>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</si>
  <si>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</si>
  <si>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</si>
  <si>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</si>
  <si>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</si>
  <si>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</si>
  <si>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</si>
  <si>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</si>
  <si>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</si>
  <si>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</si>
  <si>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</si>
  <si>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</si>
  <si>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</si>
  <si>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</si>
  <si>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</si>
  <si>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</si>
  <si>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</si>
  <si>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</si>
  <si>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</si>
  <si>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</si>
  <si>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</si>
  <si>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</si>
  <si>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</si>
  <si>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</si>
  <si>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</si>
  <si>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</si>
  <si>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</si>
  <si>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</si>
  <si>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</si>
  <si>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</si>
  <si>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</si>
  <si>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</si>
  <si>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</si>
  <si>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</si>
  <si>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</si>
  <si>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</si>
  <si>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</si>
  <si>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</si>
  <si>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</si>
  <si>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</si>
  <si>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</si>
  <si>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</si>
  <si>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</si>
  <si>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</si>
  <si>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</si>
  <si>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</si>
  <si>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</si>
  <si>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</si>
  <si>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</si>
  <si>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</si>
  <si>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</si>
  <si>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</si>
  <si>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</si>
  <si>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</si>
  <si>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</si>
  <si>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</si>
  <si>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</si>
  <si>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</si>
  <si>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</si>
  <si>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</si>
  <si>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</si>
  <si>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</si>
  <si>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</si>
  <si>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</si>
  <si>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</si>
  <si>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</si>
  <si>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</si>
  <si>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</si>
  <si>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</si>
  <si>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</si>
  <si>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</si>
  <si>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</si>
  <si>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</si>
  <si>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</si>
  <si>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</si>
  <si>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</si>
  <si>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</si>
  <si>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</si>
  <si>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</si>
  <si>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</si>
  <si>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</si>
  <si>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</si>
  <si>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</si>
  <si>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</si>
  <si>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</si>
  <si>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</si>
  <si>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</si>
  <si>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</si>
  <si>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</si>
  <si>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</si>
  <si>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</si>
  <si>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</si>
  <si>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</si>
  <si>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</si>
  <si>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</si>
  <si>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</si>
  <si>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</si>
  <si>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</si>
  <si>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</si>
  <si>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</si>
  <si>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</si>
  <si>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</si>
  <si>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</si>
  <si>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</si>
  <si>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</si>
  <si>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</si>
  <si>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</si>
  <si>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</si>
  <si>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</si>
  <si>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</si>
  <si>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</si>
  <si>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</si>
  <si>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</si>
  <si>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</si>
  <si>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</si>
  <si>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</si>
  <si>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</si>
  <si>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</si>
  <si>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</si>
  <si>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</si>
  <si>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</si>
  <si>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</si>
  <si>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</si>
  <si>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</si>
  <si>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</si>
  <si>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</si>
  <si>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</si>
  <si>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</si>
  <si>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</si>
  <si>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</si>
  <si>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</si>
  <si>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</si>
  <si>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</si>
  <si>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</si>
  <si>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</si>
  <si>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</si>
  <si>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</si>
  <si>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</si>
  <si>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</si>
  <si>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</si>
  <si>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</si>
  <si>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</si>
  <si>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</si>
  <si>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</si>
  <si>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</si>
  <si>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</si>
  <si>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</si>
  <si>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</si>
  <si>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</si>
  <si>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</si>
  <si>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</si>
  <si>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</si>
  <si>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</si>
  <si>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</si>
  <si>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</si>
  <si>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</si>
  <si>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</si>
  <si>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</si>
  <si>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</si>
  <si>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</si>
  <si>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</si>
  <si>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</si>
  <si>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</si>
  <si>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</si>
  <si>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</si>
  <si>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</si>
  <si>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</si>
  <si>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</si>
  <si>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</si>
  <si>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</si>
  <si>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</si>
  <si>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</si>
  <si>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</si>
  <si>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</si>
  <si>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</si>
  <si>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</si>
  <si>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</si>
  <si>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</si>
  <si>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</si>
  <si>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</si>
  <si>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</si>
  <si>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</si>
  <si>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</si>
  <si>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</si>
  <si>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</si>
  <si>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</si>
  <si>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</si>
  <si>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</si>
  <si>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</si>
  <si>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</si>
  <si>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</si>
  <si>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</si>
  <si>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</si>
  <si>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</si>
  <si>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</si>
  <si>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</si>
  <si>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</si>
  <si>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</si>
  <si>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</si>
  <si>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</si>
  <si>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</si>
  <si>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</si>
  <si>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</si>
  <si>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</si>
  <si>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</si>
  <si>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</si>
  <si>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</si>
  <si>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</si>
  <si>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</si>
  <si>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</si>
  <si>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</si>
  <si>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</si>
  <si>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</si>
  <si>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</si>
  <si>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</si>
  <si>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</si>
  <si>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</si>
  <si>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</si>
  <si>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</si>
  <si>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</si>
  <si>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</si>
  <si>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</si>
  <si>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</si>
  <si>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</si>
  <si>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</si>
  <si>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</si>
  <si>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</si>
  <si>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</si>
  <si>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</si>
  <si>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</si>
  <si>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</si>
  <si>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</si>
  <si>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</si>
  <si>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</si>
  <si>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</si>
  <si>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</si>
  <si>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</si>
  <si>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</si>
  <si>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</si>
  <si>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</si>
  <si>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</si>
  <si>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</si>
  <si>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</si>
  <si>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</si>
  <si>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</si>
  <si>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</si>
  <si>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</si>
  <si>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</si>
  <si>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</si>
  <si>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</si>
  <si>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</si>
  <si>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</si>
  <si>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</si>
  <si>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</si>
  <si>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</si>
  <si>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</si>
  <si>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</si>
  <si>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</si>
  <si>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</si>
  <si>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</si>
  <si>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</si>
  <si>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</si>
  <si>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</si>
  <si>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</si>
  <si>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</si>
  <si>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</si>
  <si>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</si>
  <si>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</si>
  <si>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</si>
  <si>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</si>
  <si>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</si>
  <si>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</si>
  <si>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</si>
  <si>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</si>
  <si>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</si>
  <si>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</si>
  <si>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</si>
  <si>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</si>
  <si>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</si>
  <si>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</si>
  <si>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</si>
  <si>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</si>
  <si>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</si>
  <si>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</si>
  <si>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</si>
  <si>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</si>
  <si>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</si>
  <si>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</si>
  <si>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</si>
  <si>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</si>
  <si>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</si>
  <si>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</si>
  <si>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</si>
  <si>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</si>
  <si>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</si>
  <si>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</si>
  <si>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</si>
  <si>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</si>
  <si>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</si>
  <si>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</si>
  <si>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</si>
  <si>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</si>
  <si>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</si>
  <si>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</si>
  <si>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</si>
  <si>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</si>
  <si>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</si>
  <si>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</si>
  <si>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</si>
  <si>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</si>
  <si>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</si>
  <si>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</si>
  <si>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</si>
  <si>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</si>
  <si>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</si>
  <si>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</si>
  <si>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</si>
  <si>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</si>
  <si>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</si>
  <si>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</si>
  <si>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</si>
  <si>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</si>
  <si>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</si>
  <si>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</si>
  <si>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</si>
  <si>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</si>
  <si>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</si>
  <si>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</si>
  <si>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</si>
  <si>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</si>
  <si>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</si>
  <si>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</si>
  <si>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</si>
  <si>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</si>
  <si>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</si>
  <si>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</si>
  <si>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</si>
  <si>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</si>
  <si>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</si>
  <si>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</si>
  <si>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</si>
  <si>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</si>
  <si>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</si>
  <si>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</si>
  <si>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</si>
  <si>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</si>
  <si>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</si>
  <si>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</si>
  <si>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</si>
  <si>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</si>
  <si>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</si>
  <si>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</si>
  <si>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</si>
  <si>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</si>
  <si>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</si>
  <si>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</si>
  <si>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</si>
  <si>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</si>
  <si>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</si>
  <si>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</si>
  <si>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</si>
  <si>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</si>
  <si>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</si>
  <si>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</si>
  <si>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</si>
  <si>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</si>
  <si>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</si>
  <si>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</si>
  <si>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</si>
  <si>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</si>
  <si>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</si>
  <si>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</si>
  <si>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</si>
  <si>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</si>
  <si>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</si>
  <si>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</si>
  <si>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</si>
  <si>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</si>
  <si>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</si>
  <si>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</si>
  <si>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</si>
  <si>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</si>
  <si>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</si>
  <si>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</si>
  <si>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</si>
  <si>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</si>
  <si>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</si>
  <si>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</si>
  <si>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</si>
  <si>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</si>
  <si>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</si>
  <si>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</si>
  <si>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</si>
  <si>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</si>
  <si>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</si>
  <si>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</si>
  <si>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</si>
  <si>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</si>
  <si>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</si>
  <si>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</si>
  <si>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</si>
  <si>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</si>
  <si>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</si>
  <si>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</si>
  <si>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</si>
  <si>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</si>
  <si>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</si>
  <si>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</si>
  <si>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</si>
  <si>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</si>
  <si>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</si>
  <si>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</si>
  <si>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</si>
  <si>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</si>
  <si>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</si>
  <si>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</si>
  <si>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</si>
  <si>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</si>
  <si>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</si>
  <si>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</si>
  <si>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</si>
  <si>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</si>
  <si>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</si>
  <si>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</si>
  <si>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</si>
  <si>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</si>
  <si>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</si>
  <si>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</si>
  <si>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</si>
  <si>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</si>
  <si>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</si>
  <si>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</si>
  <si>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</si>
  <si>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</si>
  <si>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</si>
  <si>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</si>
  <si>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</si>
  <si>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</si>
  <si>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</si>
  <si>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</si>
  <si>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</si>
  <si>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</si>
  <si>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</si>
  <si>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</si>
  <si>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</si>
  <si>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</si>
  <si>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</si>
  <si>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</si>
  <si>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</si>
  <si>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</si>
  <si>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</si>
  <si>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</si>
  <si>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</si>
  <si>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</si>
  <si>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</si>
  <si>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</si>
  <si>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</si>
  <si>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</si>
  <si>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</si>
  <si>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</si>
  <si>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</si>
  <si>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</si>
  <si>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</si>
  <si>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</si>
  <si>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</si>
  <si>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</si>
  <si>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</si>
  <si>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</si>
  <si>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</si>
  <si>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</si>
  <si>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</si>
  <si>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</si>
  <si>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</si>
  <si>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</si>
  <si>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</si>
  <si>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</si>
  <si>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</si>
  <si>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</si>
  <si>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</si>
  <si>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</si>
  <si>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</si>
  <si>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</si>
  <si>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</si>
  <si>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</si>
  <si>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</si>
  <si>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</si>
  <si>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</si>
  <si>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</si>
  <si>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</si>
  <si>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</si>
  <si>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</si>
  <si>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</si>
  <si>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</si>
  <si>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</si>
  <si>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</si>
  <si>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</si>
  <si>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</si>
  <si>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</si>
  <si>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</si>
  <si>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</si>
  <si>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</si>
  <si>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</si>
  <si>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</si>
  <si>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</si>
  <si>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</si>
  <si>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</si>
  <si>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</si>
  <si>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</si>
  <si>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</si>
  <si>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</si>
  <si>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</si>
  <si>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</si>
  <si>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</si>
  <si>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</si>
  <si>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</si>
  <si>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</si>
  <si>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</si>
  <si>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</si>
  <si>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</si>
  <si>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</si>
  <si>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</si>
  <si>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</si>
  <si>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</si>
  <si>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</si>
  <si>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</si>
  <si>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</si>
  <si>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</si>
  <si>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</si>
  <si>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</si>
  <si>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</si>
  <si>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</si>
  <si>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</si>
  <si>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</si>
  <si>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</si>
  <si>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</si>
  <si>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</si>
  <si>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</si>
  <si>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</si>
  <si>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</si>
  <si>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</si>
  <si>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</si>
  <si>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</si>
  <si>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</si>
  <si>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</si>
  <si>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</si>
  <si>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</si>
  <si>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</si>
  <si>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</si>
  <si>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</si>
  <si>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</si>
  <si>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</si>
  <si>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</si>
  <si>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</si>
  <si>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</si>
  <si>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</si>
  <si>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</si>
  <si>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</si>
  <si>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</si>
  <si>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</si>
  <si>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</si>
  <si>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</si>
  <si>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</si>
  <si>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</si>
  <si>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</si>
  <si>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</si>
  <si>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</si>
  <si>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</si>
  <si>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</si>
  <si>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</si>
  <si>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</si>
  <si>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</si>
  <si>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</si>
  <si>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</si>
  <si>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</si>
  <si>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</si>
  <si>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</si>
  <si>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</si>
  <si>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</si>
  <si>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</si>
  <si>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</si>
  <si>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</si>
  <si>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</si>
  <si>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</si>
  <si>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</si>
  <si>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</si>
  <si>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</si>
  <si>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</si>
  <si>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</si>
  <si>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</si>
  <si>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</si>
  <si>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</si>
  <si>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</si>
  <si>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</si>
  <si>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</si>
  <si>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</si>
  <si>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</si>
  <si>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</si>
  <si>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</si>
  <si>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</si>
  <si>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</si>
  <si>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</si>
  <si>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</si>
  <si>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</si>
  <si>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</si>
  <si>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</si>
  <si>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</si>
  <si>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</si>
  <si>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</si>
  <si>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</si>
  <si>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</si>
  <si>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</si>
  <si>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</si>
  <si>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</si>
  <si>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</si>
  <si>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</si>
  <si>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</si>
  <si>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</si>
  <si>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</si>
  <si>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</si>
  <si>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</si>
  <si>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</si>
  <si>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</si>
  <si>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</si>
  <si>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</si>
  <si>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</si>
  <si>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</si>
  <si>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</si>
  <si>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</si>
  <si>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</si>
  <si>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</si>
  <si>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</si>
  <si>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</si>
  <si>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</si>
  <si>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</si>
  <si>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</si>
  <si>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</si>
  <si>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</si>
  <si>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</si>
  <si>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</si>
  <si>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</si>
  <si>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</si>
  <si>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</si>
  <si>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</si>
  <si>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</si>
  <si>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</si>
  <si>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</si>
  <si>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</si>
  <si>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</si>
  <si>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</si>
  <si>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</si>
  <si>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</si>
  <si>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</si>
  <si>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</si>
  <si>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</si>
  <si>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</si>
  <si>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</si>
  <si>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</si>
  <si>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</si>
  <si>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</si>
  <si>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</si>
  <si>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</si>
  <si>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</si>
  <si>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</si>
  <si>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</si>
  <si>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</si>
  <si>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</si>
  <si>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</si>
  <si>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</si>
  <si>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</si>
  <si>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</si>
  <si>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</si>
  <si>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</si>
  <si>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</si>
  <si>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</si>
  <si>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</si>
  <si>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</si>
  <si>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</si>
  <si>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</si>
  <si>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</si>
  <si>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</si>
  <si>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</si>
  <si>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</si>
  <si>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</si>
  <si>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</si>
  <si>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</si>
  <si>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</si>
  <si>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</si>
  <si>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</si>
  <si>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</si>
  <si>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</si>
  <si>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</si>
  <si>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</si>
  <si>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</si>
  <si>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</si>
  <si>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</si>
  <si>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</si>
  <si>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</si>
  <si>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</si>
  <si>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</si>
  <si>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</si>
  <si>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</si>
  <si>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</si>
  <si>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</si>
  <si>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</si>
  <si>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</si>
  <si>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</si>
  <si>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</si>
  <si>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</si>
  <si>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</si>
  <si>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</si>
  <si>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</si>
  <si>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</si>
  <si>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</si>
  <si>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</si>
  <si>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</si>
  <si>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</si>
  <si>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</si>
  <si>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</si>
  <si>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</si>
  <si>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</si>
  <si>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</si>
  <si>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</si>
  <si>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</si>
  <si>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</si>
  <si>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</si>
  <si>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</si>
  <si>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</si>
  <si>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</si>
  <si>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</si>
  <si>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</si>
  <si>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</si>
  <si>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</si>
  <si>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</si>
  <si>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</si>
  <si>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</si>
  <si>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</si>
  <si>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</si>
  <si>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</si>
  <si>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</si>
  <si>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</si>
  <si>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</si>
  <si>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</si>
  <si>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</si>
  <si>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</si>
  <si>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</si>
  <si>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</si>
  <si>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</si>
  <si>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</si>
  <si>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</si>
  <si>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</si>
  <si>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</si>
  <si>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</si>
  <si>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</si>
  <si>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</si>
  <si>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</si>
  <si>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</si>
  <si>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</si>
  <si>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</si>
  <si>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</si>
  <si>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</si>
  <si>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</si>
  <si>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</si>
  <si>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</si>
  <si>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</si>
  <si>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</si>
  <si>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</si>
  <si>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</si>
  <si>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</si>
  <si>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</si>
  <si>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</si>
  <si>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</si>
  <si>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</si>
  <si>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</si>
  <si>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</si>
  <si>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</si>
  <si>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</si>
  <si>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</si>
  <si>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</si>
  <si>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</si>
  <si>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</si>
  <si>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</si>
  <si>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</si>
  <si>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</si>
  <si>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</si>
  <si>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</si>
  <si>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</si>
  <si>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</si>
  <si>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</si>
  <si>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</si>
  <si>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</si>
  <si>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</si>
  <si>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</si>
  <si>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</si>
  <si>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</si>
  <si>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</si>
  <si>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</si>
  <si>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</si>
  <si>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</si>
  <si>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</si>
  <si>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</si>
  <si>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</si>
  <si>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</si>
  <si>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</si>
  <si>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</si>
  <si>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</si>
  <si>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</si>
  <si>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</si>
  <si>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</si>
  <si>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</si>
  <si>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</si>
  <si>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</si>
  <si>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</si>
  <si>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</si>
  <si>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</si>
  <si>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</si>
  <si>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</si>
  <si>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</si>
  <si>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</si>
  <si>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</si>
  <si>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</si>
  <si>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</si>
  <si>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</si>
  <si>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</si>
  <si>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</si>
  <si>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</si>
  <si>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</si>
  <si>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</si>
  <si>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</si>
  <si>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</si>
  <si>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</si>
  <si>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</si>
  <si>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</si>
  <si>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</si>
  <si>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</si>
  <si>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</si>
  <si>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</si>
  <si>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</si>
  <si>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</si>
  <si>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</si>
  <si>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</si>
  <si>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</si>
  <si>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</si>
  <si>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</si>
  <si>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</si>
  <si>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</si>
  <si>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</si>
  <si>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</si>
  <si>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</si>
  <si>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</si>
  <si>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</si>
  <si>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</si>
  <si>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</si>
  <si>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</si>
  <si>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</si>
  <si>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</si>
  <si>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</si>
  <si>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</si>
  <si>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</si>
  <si>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</si>
  <si>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</si>
  <si>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</si>
  <si>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</si>
  <si>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</si>
  <si>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</si>
  <si>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</si>
  <si>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</si>
  <si>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</si>
  <si>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</si>
  <si>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</si>
  <si>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</si>
  <si>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</si>
  <si>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</si>
  <si>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</si>
  <si>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</si>
  <si>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</si>
  <si>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</si>
  <si>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</si>
  <si>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</si>
  <si>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</si>
  <si>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</si>
  <si>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</si>
  <si>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</si>
  <si>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</si>
  <si>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</si>
  <si>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</si>
  <si>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</si>
  <si>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</si>
  <si>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</si>
  <si>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</si>
  <si>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</si>
  <si>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</si>
  <si>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</si>
  <si>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</si>
  <si>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</si>
  <si>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</si>
  <si>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</si>
  <si>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</si>
  <si>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</si>
  <si>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</si>
  <si>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</si>
  <si>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</si>
  <si>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</si>
  <si>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</si>
  <si>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</si>
  <si>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</si>
  <si>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</si>
  <si>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</si>
  <si>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</si>
  <si>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</si>
  <si>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</si>
  <si>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</si>
  <si>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</si>
  <si>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</si>
  <si>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</si>
  <si>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</si>
  <si>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</si>
  <si>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</si>
  <si>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</si>
  <si>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</si>
  <si>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</si>
  <si>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</si>
  <si>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</si>
  <si>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</si>
  <si>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</si>
  <si>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</si>
  <si>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</si>
  <si>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</si>
  <si>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</si>
  <si>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</si>
  <si>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</si>
  <si>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</si>
  <si>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</si>
  <si>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</si>
  <si>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</si>
  <si>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</si>
  <si>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</si>
  <si>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</si>
  <si>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</si>
  <si>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</si>
  <si>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</si>
  <si>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</si>
  <si>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</si>
  <si>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</si>
  <si>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</si>
  <si>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</si>
  <si>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</si>
  <si>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</si>
  <si>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</si>
  <si>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</si>
  <si>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</si>
  <si>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</si>
  <si>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</si>
  <si>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</si>
  <si>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</si>
  <si>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</si>
  <si>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</si>
  <si>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</si>
  <si>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</si>
  <si>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</si>
  <si>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</si>
  <si>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</si>
  <si>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</si>
  <si>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</si>
  <si>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</si>
  <si>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</si>
  <si>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</si>
  <si>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</si>
  <si>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</si>
  <si>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</si>
  <si>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</si>
  <si>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</si>
  <si>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</si>
  <si>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</si>
  <si>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</si>
  <si>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</si>
  <si>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</si>
  <si>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</si>
  <si>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</si>
  <si>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</si>
  <si>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</si>
  <si>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</si>
  <si>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</si>
  <si>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</si>
  <si>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</si>
  <si>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</si>
  <si>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</si>
  <si>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</si>
  <si>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</si>
  <si>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</si>
  <si>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</si>
  <si>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</si>
  <si>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</si>
  <si>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</si>
  <si>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</si>
  <si>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</si>
  <si>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</si>
  <si>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</si>
  <si>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</si>
  <si>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</si>
  <si>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</si>
  <si>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</si>
  <si>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</si>
  <si>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</si>
  <si>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</si>
  <si>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</si>
  <si>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</si>
  <si>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</si>
  <si>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</si>
  <si>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</si>
  <si>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</si>
  <si>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</si>
  <si>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</si>
  <si>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</si>
  <si>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</si>
  <si>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</si>
  <si>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</si>
  <si>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</si>
  <si>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</si>
  <si>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</si>
  <si>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</si>
  <si>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</si>
  <si>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</si>
  <si>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</si>
  <si>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</si>
  <si>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</si>
  <si>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</si>
  <si>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</si>
  <si>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</si>
  <si>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</si>
  <si>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</si>
  <si>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</si>
  <si>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</si>
  <si>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</si>
  <si>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</si>
  <si>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</si>
  <si>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</si>
  <si>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</si>
  <si>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</si>
  <si>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</si>
  <si>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</si>
  <si>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</si>
  <si>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</si>
  <si>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</si>
  <si>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</si>
  <si>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</si>
  <si>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</si>
  <si>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</si>
  <si>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</si>
  <si>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</si>
  <si>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</si>
  <si>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</si>
  <si>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</si>
  <si>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</si>
  <si>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</si>
  <si>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</si>
  <si>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</si>
  <si>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</si>
  <si>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</si>
  <si>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</si>
  <si>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</si>
  <si>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</si>
  <si>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</si>
  <si>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</si>
  <si>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</si>
  <si>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</si>
  <si>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</si>
  <si>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</si>
  <si>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</si>
  <si>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</si>
  <si>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</si>
  <si>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</si>
  <si>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</si>
  <si>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</si>
  <si>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</si>
  <si>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</si>
  <si>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</si>
  <si>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</si>
  <si>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</si>
  <si>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</si>
  <si>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</si>
  <si>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</si>
  <si>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</si>
  <si>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</si>
  <si>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</si>
  <si>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</si>
  <si>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</si>
  <si>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</si>
  <si>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</si>
  <si>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</si>
  <si>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</si>
  <si>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</si>
  <si>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</si>
  <si>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</si>
  <si>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</si>
  <si>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</si>
  <si>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</si>
  <si>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</si>
  <si>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</si>
  <si>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</si>
  <si>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</si>
  <si>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</si>
  <si>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</si>
  <si>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</si>
  <si>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</si>
  <si>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</si>
  <si>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</si>
  <si>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</si>
  <si>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</si>
  <si>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</si>
  <si>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</si>
  <si>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</si>
  <si>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</si>
  <si>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</si>
  <si>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</si>
  <si>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</si>
  <si>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</si>
  <si>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</si>
  <si>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</si>
  <si>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</si>
  <si>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</si>
  <si>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</si>
  <si>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</si>
  <si>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</si>
  <si>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</si>
  <si>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</si>
  <si>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</si>
  <si>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</si>
  <si>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</si>
  <si>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</si>
  <si>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</si>
  <si>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</si>
  <si>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</si>
  <si>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</si>
  <si>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</si>
  <si>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</si>
  <si>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</si>
  <si>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</si>
  <si>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</si>
  <si>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</si>
  <si>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</si>
  <si>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</si>
  <si>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</si>
  <si>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</si>
  <si>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</si>
  <si>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</si>
  <si>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</si>
  <si>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</si>
  <si>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</si>
  <si>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</si>
  <si>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</si>
  <si>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</si>
  <si>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</si>
  <si>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</si>
  <si>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</si>
  <si>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</si>
  <si>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</si>
  <si>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</si>
  <si>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</si>
  <si>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</si>
  <si>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</si>
  <si>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</si>
  <si>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</si>
  <si>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</si>
  <si>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</si>
  <si>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</si>
  <si>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</si>
  <si>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</si>
  <si>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</si>
  <si>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</si>
  <si>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</si>
  <si>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</si>
  <si>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</si>
  <si>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</si>
  <si>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</si>
  <si>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</si>
  <si>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</si>
  <si>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</si>
  <si>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</si>
  <si>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</si>
  <si>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</si>
  <si>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</si>
  <si>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</si>
  <si>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</si>
  <si>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</si>
  <si>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</si>
  <si>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</si>
  <si>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</si>
  <si>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</si>
  <si>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</si>
  <si>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</si>
  <si>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</si>
  <si>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</si>
  <si>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</si>
  <si>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</si>
  <si>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</si>
  <si>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</si>
  <si>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</si>
  <si>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</si>
  <si>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</si>
  <si>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</si>
  <si>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</si>
  <si>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</si>
  <si>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</si>
  <si>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</si>
  <si>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</si>
  <si>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</si>
  <si>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</si>
  <si>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</si>
  <si>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</si>
  <si>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</si>
  <si>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</si>
  <si>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</si>
  <si>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</si>
  <si>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</si>
  <si>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</si>
  <si>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</si>
  <si>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</si>
  <si>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</si>
  <si>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</si>
  <si>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</si>
  <si>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</si>
  <si>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</si>
  <si>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</si>
  <si>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</si>
  <si>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</si>
  <si>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</si>
  <si>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</si>
  <si>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</si>
  <si>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</si>
  <si>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</si>
  <si>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</si>
  <si>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</si>
  <si>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</si>
  <si>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</si>
  <si>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</si>
  <si>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</si>
  <si>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</si>
  <si>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</si>
  <si>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</si>
  <si>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</si>
  <si>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</si>
  <si>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</si>
  <si>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</si>
  <si>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</si>
  <si>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</si>
  <si>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</si>
  <si>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</si>
  <si>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</si>
  <si>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</si>
  <si>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</si>
  <si>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</si>
  <si>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</si>
  <si>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</si>
  <si>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</si>
  <si>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</si>
  <si>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</si>
  <si>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</si>
  <si>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</si>
  <si>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</si>
  <si>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</si>
  <si>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</si>
  <si>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</si>
  <si>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</si>
  <si>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</si>
  <si>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</si>
  <si>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</si>
  <si>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</si>
  <si>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</si>
  <si>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</si>
  <si>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</si>
  <si>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</si>
  <si>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</si>
  <si>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</si>
  <si>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</si>
  <si>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</si>
  <si>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</si>
  <si>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</si>
  <si>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</si>
  <si>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</si>
  <si>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</si>
  <si>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</si>
  <si>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</si>
  <si>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</si>
  <si>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</si>
  <si>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</si>
  <si>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</si>
  <si>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</si>
  <si>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</si>
  <si>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</si>
  <si>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</si>
  <si>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</si>
  <si>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</si>
  <si>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</si>
  <si>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</si>
  <si>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</si>
  <si>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</si>
  <si>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</si>
  <si>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</si>
  <si>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</si>
  <si>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</si>
  <si>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</si>
  <si>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</si>
  <si>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</si>
  <si>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</si>
  <si>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</si>
  <si>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</si>
  <si>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</si>
  <si>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</si>
  <si>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</si>
  <si>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</si>
  <si>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</si>
  <si>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</si>
  <si>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</si>
  <si>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</si>
  <si>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</si>
  <si>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</si>
  <si>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</si>
  <si>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</si>
  <si>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</si>
  <si>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</si>
  <si>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</si>
  <si>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</si>
  <si>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</si>
  <si>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</si>
  <si>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</si>
  <si>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</si>
  <si>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</si>
  <si>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</si>
  <si>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</si>
  <si>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</si>
  <si>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</si>
  <si>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</si>
  <si>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</si>
  <si>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</si>
  <si>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</si>
  <si>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</si>
  <si>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</si>
  <si>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</si>
  <si>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</si>
  <si>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</si>
  <si>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</si>
  <si>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</si>
  <si>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</si>
  <si>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</si>
  <si>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</si>
  <si>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</si>
  <si>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</si>
  <si>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</si>
  <si>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</si>
  <si>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</si>
  <si>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</si>
  <si>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</si>
  <si>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</si>
  <si>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</si>
  <si>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</si>
  <si>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</si>
  <si>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</si>
  <si>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</si>
  <si>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</si>
  <si>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</si>
  <si>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</si>
  <si>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</si>
  <si>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</si>
  <si>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</si>
  <si>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</si>
  <si>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</si>
  <si>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</si>
  <si>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</si>
  <si>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</si>
  <si>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</si>
  <si>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</si>
  <si>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</si>
  <si>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</si>
  <si>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</si>
  <si>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</si>
  <si>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</si>
  <si>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</si>
  <si>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</si>
  <si>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</si>
  <si>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</si>
  <si>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</si>
  <si>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</si>
  <si>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</si>
  <si>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</si>
  <si>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</si>
  <si>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</si>
  <si>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</si>
  <si>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</si>
  <si>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</si>
  <si>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</si>
  <si>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</si>
  <si>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</si>
  <si>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</si>
  <si>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</si>
  <si>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</si>
  <si>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</si>
  <si>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</si>
  <si>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</si>
  <si>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</si>
  <si>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</si>
  <si>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</si>
  <si>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</si>
  <si>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</si>
  <si>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</si>
  <si>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</si>
  <si>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</si>
  <si>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</si>
  <si>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</si>
  <si>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</si>
  <si>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</si>
  <si>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</si>
  <si>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</si>
  <si>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</si>
  <si>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</si>
  <si>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</si>
  <si>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</si>
  <si>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</si>
  <si>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</si>
  <si>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</si>
  <si>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</si>
  <si>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</si>
  <si>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</si>
  <si>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</si>
  <si>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</si>
  <si>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</si>
  <si>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</si>
  <si>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</si>
  <si>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</si>
  <si>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</si>
  <si>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</si>
  <si>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</si>
  <si>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</si>
  <si>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</si>
  <si>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</si>
  <si>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</si>
  <si>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</si>
  <si>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</si>
  <si>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</si>
  <si>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</si>
  <si>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</si>
  <si>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</si>
  <si>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</si>
  <si>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</si>
  <si>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</si>
  <si>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</si>
  <si>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</si>
  <si>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</si>
  <si>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</si>
  <si>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</si>
  <si>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</si>
  <si>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</si>
  <si>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</si>
  <si>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</si>
  <si>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</si>
  <si>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</si>
  <si>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</si>
  <si>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</si>
  <si>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</si>
  <si>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</si>
  <si>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</si>
  <si>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</si>
  <si>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</si>
  <si>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</si>
  <si>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</si>
  <si>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</si>
  <si>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</si>
  <si>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</si>
  <si>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</si>
  <si>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</si>
  <si>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</si>
  <si>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</si>
  <si>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</si>
  <si>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</si>
  <si>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</si>
  <si>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</si>
  <si>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</si>
  <si>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</si>
  <si>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</si>
  <si>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</si>
  <si>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</si>
  <si>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</si>
  <si>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</si>
  <si>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</si>
  <si>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</si>
  <si>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</si>
  <si>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</si>
  <si>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</si>
  <si>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</si>
  <si>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</si>
  <si>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</si>
  <si>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</si>
  <si>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</si>
  <si>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</si>
  <si>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</si>
  <si>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</si>
  <si>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</si>
  <si>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</si>
  <si>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</si>
  <si>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</si>
  <si>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</si>
  <si>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</si>
  <si>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</si>
  <si>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</si>
  <si>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</si>
  <si>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</si>
  <si>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</si>
  <si>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</si>
  <si>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</si>
  <si>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</si>
  <si>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</si>
  <si>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</si>
  <si>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</si>
  <si>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</si>
  <si>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</si>
  <si>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</si>
  <si>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</si>
  <si>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</si>
  <si>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</si>
  <si>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</si>
  <si>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</si>
  <si>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</si>
  <si>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</si>
  <si>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</si>
  <si>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</si>
  <si>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</si>
  <si>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</si>
  <si>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</si>
  <si>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</si>
  <si>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</si>
  <si>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</si>
  <si>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</si>
  <si>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</si>
  <si>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</si>
  <si>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</si>
  <si>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</si>
  <si>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</si>
  <si>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</si>
  <si>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</si>
  <si>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</si>
  <si>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</si>
  <si>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</si>
  <si>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</si>
  <si>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</si>
  <si>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</si>
  <si>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</si>
  <si>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</si>
  <si>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</si>
  <si>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</si>
  <si>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</si>
  <si>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</si>
  <si>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</si>
  <si>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</si>
  <si>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</si>
  <si>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</si>
  <si>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</si>
  <si>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</si>
  <si>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</si>
  <si>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</si>
  <si>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</si>
  <si>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</si>
  <si>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</si>
  <si>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</si>
  <si>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</si>
  <si>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</si>
  <si>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</si>
  <si>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</si>
  <si>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</si>
  <si>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</si>
  <si>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</si>
  <si>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</si>
  <si>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</si>
  <si>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</si>
  <si>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</si>
  <si>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</si>
  <si>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</si>
  <si>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</si>
  <si>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</si>
  <si>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</si>
  <si>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</si>
  <si>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</si>
  <si>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</si>
  <si>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</si>
  <si>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</si>
  <si>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</si>
  <si>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</si>
  <si>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</si>
  <si>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</si>
  <si>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</si>
  <si>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</si>
  <si>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</si>
  <si>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</si>
  <si>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</si>
  <si>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</si>
  <si>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</si>
  <si>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</si>
  <si>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</si>
  <si>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</si>
  <si>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</si>
  <si>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</si>
  <si>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</si>
  <si>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</si>
  <si>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</si>
  <si>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</si>
  <si>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</si>
  <si>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</si>
  <si>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</si>
  <si>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</si>
  <si>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</si>
  <si>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</si>
  <si>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</si>
  <si>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</si>
  <si>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</si>
  <si>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</si>
  <si>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</si>
  <si>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</si>
  <si>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</si>
  <si>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</si>
  <si>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</si>
  <si>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</si>
  <si>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</si>
  <si>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</si>
  <si>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</si>
  <si>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</si>
  <si>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</si>
  <si>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</si>
  <si>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</si>
  <si>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</si>
  <si>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</si>
  <si>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</si>
  <si>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</si>
  <si>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</si>
  <si>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</si>
  <si>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</si>
  <si>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</si>
  <si>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</si>
  <si>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</si>
  <si>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</si>
  <si>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</si>
  <si>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</si>
  <si>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</si>
  <si>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</si>
  <si>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</si>
  <si>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</si>
  <si>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</si>
  <si>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</si>
  <si>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</si>
  <si>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</si>
  <si>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</si>
  <si>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</si>
  <si>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</si>
  <si>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</si>
  <si>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</si>
  <si>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</si>
  <si>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</si>
  <si>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</si>
  <si>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</si>
  <si>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</si>
  <si>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</si>
  <si>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</si>
  <si>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</si>
  <si>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</si>
  <si>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</si>
  <si>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</si>
  <si>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</si>
  <si>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</si>
  <si>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</si>
  <si>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</si>
  <si>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</si>
  <si>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</si>
  <si>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</si>
  <si>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</si>
  <si>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</si>
  <si>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</si>
  <si>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</si>
  <si>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</si>
  <si>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</si>
  <si>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</si>
  <si>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</si>
  <si>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</si>
  <si>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</si>
  <si>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</si>
  <si>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</si>
  <si>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</si>
  <si>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</si>
  <si>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</si>
  <si>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</si>
  <si>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</si>
  <si>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</si>
  <si>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</si>
  <si>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</si>
  <si>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</si>
  <si>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</si>
  <si>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</si>
  <si>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</si>
  <si>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</si>
  <si>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</si>
  <si>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</si>
  <si>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</si>
  <si>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</si>
  <si>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</si>
  <si>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</si>
  <si>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</si>
  <si>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</si>
  <si>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</si>
  <si>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</si>
  <si>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</si>
  <si>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</si>
  <si>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</si>
  <si>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</si>
  <si>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</si>
  <si>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</si>
  <si>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</si>
  <si>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</si>
  <si>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</si>
  <si>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</si>
  <si>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</si>
  <si>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</si>
  <si>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</si>
  <si>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</si>
  <si>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</si>
  <si>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</si>
  <si>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</si>
  <si>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</si>
  <si>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</si>
  <si>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</si>
  <si>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</si>
  <si>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</si>
  <si>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</si>
  <si>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</si>
  <si>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</si>
  <si>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</si>
  <si>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</si>
  <si>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</si>
  <si>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</si>
  <si>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</si>
  <si>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</si>
  <si>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</si>
  <si>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</si>
  <si>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</si>
  <si>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</si>
  <si>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</si>
  <si>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</si>
  <si>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</si>
  <si>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</si>
  <si>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</si>
  <si>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</si>
  <si>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</si>
  <si>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</si>
  <si>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</si>
  <si>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</si>
  <si>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</si>
  <si>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</si>
  <si>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</si>
  <si>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</si>
  <si>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</si>
  <si>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</si>
  <si>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</si>
  <si>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</si>
  <si>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</si>
  <si>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</si>
  <si>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</si>
  <si>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</si>
  <si>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</si>
  <si>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</si>
  <si>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</si>
  <si>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</si>
  <si>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</si>
  <si>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</si>
  <si>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</si>
  <si>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</si>
  <si>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</si>
  <si>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</si>
  <si>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</si>
  <si>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</si>
  <si>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</si>
  <si>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</si>
  <si>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</si>
  <si>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</si>
  <si>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</si>
  <si>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</si>
  <si>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</si>
  <si>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</si>
  <si>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</si>
  <si>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</si>
  <si>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</si>
  <si>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</si>
  <si>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</si>
  <si>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</si>
  <si>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</si>
  <si>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</si>
  <si>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</si>
  <si>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</si>
  <si>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</si>
  <si>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</si>
  <si>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</si>
  <si>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</si>
  <si>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</si>
  <si>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</si>
  <si>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</si>
  <si>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</si>
  <si>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</si>
  <si>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</si>
  <si>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</si>
  <si>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</si>
  <si>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</si>
  <si>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</si>
  <si>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</si>
  <si>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</si>
  <si>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</si>
  <si>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</si>
  <si>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</si>
  <si>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</si>
  <si>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</si>
  <si>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</si>
  <si>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</si>
  <si>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</si>
  <si>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</si>
  <si>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</si>
  <si>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</si>
  <si>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</si>
  <si>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</si>
  <si>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</si>
  <si>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</si>
  <si>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</si>
  <si>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</si>
  <si>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</si>
  <si>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</si>
  <si>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</si>
  <si>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</si>
  <si>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</si>
  <si>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</si>
  <si>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</si>
  <si>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</si>
  <si>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</si>
  <si>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</si>
  <si>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</si>
  <si>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</si>
  <si>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</si>
  <si>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</si>
  <si>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</si>
  <si>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</si>
  <si>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</si>
  <si>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</si>
  <si>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</si>
  <si>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</si>
  <si>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</si>
  <si>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</si>
  <si>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</si>
  <si>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</si>
  <si>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</si>
  <si>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</si>
  <si>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</si>
  <si>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</si>
  <si>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</si>
  <si>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</si>
  <si>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</si>
  <si>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</si>
  <si>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</si>
  <si>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</si>
  <si>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</si>
  <si>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</si>
  <si>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</si>
  <si>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</si>
  <si>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</si>
  <si>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</si>
  <si>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</si>
  <si>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</si>
  <si>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</si>
  <si>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</si>
  <si>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</si>
  <si>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</si>
  <si>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</si>
  <si>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</si>
  <si>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</si>
  <si>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</si>
  <si>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</si>
  <si>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</si>
  <si>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</si>
  <si>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</si>
  <si>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</si>
  <si>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</si>
  <si>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</si>
  <si>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</si>
  <si>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</si>
  <si>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</si>
  <si>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</si>
  <si>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</si>
  <si>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</si>
  <si>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</si>
  <si>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</si>
  <si>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</si>
  <si>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</si>
  <si>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</si>
  <si>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</si>
  <si>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</si>
  <si>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</si>
  <si>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</si>
  <si>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</si>
  <si>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</si>
  <si>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</si>
  <si>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</si>
  <si>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</si>
  <si>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</si>
  <si>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</si>
  <si>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</si>
  <si>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</si>
  <si>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</si>
  <si>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</si>
  <si>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</si>
  <si>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</si>
  <si>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</si>
  <si>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</si>
  <si>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</si>
  <si>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</si>
  <si>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</si>
  <si>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</si>
  <si>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</si>
  <si>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</si>
  <si>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</si>
  <si>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</si>
  <si>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</si>
  <si>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</si>
  <si>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</si>
  <si>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</si>
  <si>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</si>
  <si>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</si>
  <si>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</si>
  <si>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</si>
  <si>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</si>
  <si>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</si>
  <si>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</si>
  <si>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</si>
  <si>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</si>
  <si>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</si>
  <si>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</si>
  <si>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</si>
  <si>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</si>
  <si>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</si>
  <si>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</si>
  <si>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</si>
  <si>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</si>
  <si>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</si>
  <si>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</si>
  <si>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</si>
  <si>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</si>
  <si>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</si>
  <si>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</si>
  <si>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</si>
  <si>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</si>
  <si>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</si>
  <si>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</si>
  <si>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</si>
  <si>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</si>
  <si>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</si>
  <si>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</si>
  <si>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</si>
  <si>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</si>
  <si>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</si>
  <si>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</si>
  <si>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</si>
  <si>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</si>
  <si>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</si>
  <si>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</si>
  <si>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</si>
  <si>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</si>
  <si>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</si>
  <si>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</si>
  <si>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</si>
  <si>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</si>
  <si>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</si>
  <si>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</si>
  <si>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</si>
  <si>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</si>
  <si>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</si>
  <si>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</si>
  <si>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</si>
  <si>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</si>
  <si>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</si>
  <si>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</si>
  <si>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</si>
  <si>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</si>
  <si>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</si>
  <si>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</si>
  <si>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</si>
  <si>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</si>
  <si>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</si>
  <si>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</si>
  <si>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</si>
  <si>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</si>
  <si>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</si>
  <si>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</si>
  <si>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</si>
  <si>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</si>
  <si>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</si>
  <si>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</si>
  <si>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</si>
  <si>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</si>
  <si>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</si>
  <si>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</si>
  <si>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</si>
  <si>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</si>
  <si>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</si>
  <si>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</si>
  <si>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</si>
  <si>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</si>
  <si>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</si>
  <si>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</si>
  <si>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</si>
  <si>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</si>
  <si>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</si>
  <si>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</si>
  <si>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</si>
  <si>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</si>
  <si>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</si>
  <si>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</si>
  <si>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</si>
  <si>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</si>
  <si>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</si>
  <si>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</si>
  <si>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</si>
  <si>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</si>
  <si>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</si>
  <si>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</si>
  <si>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</si>
  <si>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</si>
  <si>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</si>
  <si>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</si>
  <si>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</si>
  <si>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</si>
  <si>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</si>
  <si>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</si>
  <si>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</si>
  <si>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</si>
  <si>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</si>
  <si>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</si>
  <si>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</si>
  <si>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</si>
  <si>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</si>
  <si>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</si>
  <si>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</si>
  <si>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</si>
  <si>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</si>
  <si>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</si>
  <si>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</si>
  <si>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</si>
  <si>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</si>
  <si>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</si>
  <si>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</si>
  <si>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</si>
  <si>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</si>
  <si>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</si>
  <si>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</si>
  <si>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</si>
  <si>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</si>
  <si>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</si>
  <si>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</si>
  <si>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</si>
  <si>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</si>
  <si>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</si>
  <si>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</si>
  <si>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</si>
  <si>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</si>
  <si>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</si>
  <si>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</si>
  <si>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</si>
  <si>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</si>
  <si>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</si>
  <si>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</si>
  <si>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</si>
  <si>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</si>
  <si>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</si>
  <si>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</si>
  <si>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</si>
  <si>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</si>
  <si>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</si>
  <si>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</si>
  <si>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</si>
  <si>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</si>
  <si>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</si>
  <si>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</si>
  <si>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</si>
  <si>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</si>
  <si>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</si>
  <si>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</si>
  <si>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</si>
  <si>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</si>
  <si>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</si>
  <si>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</si>
  <si>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</si>
  <si>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</si>
  <si>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</si>
  <si>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</si>
  <si>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</si>
  <si>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</si>
  <si>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</si>
  <si>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</si>
  <si>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</si>
  <si>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</si>
  <si>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</si>
  <si>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</si>
  <si>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</si>
  <si>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</si>
  <si>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</si>
  <si>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</si>
  <si>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</si>
  <si>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</si>
  <si>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</si>
  <si>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</si>
  <si>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</si>
  <si>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</si>
  <si>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</si>
  <si>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</si>
  <si>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</si>
  <si>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</si>
  <si>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</si>
  <si>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</si>
  <si>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</si>
  <si>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</si>
  <si>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</si>
  <si>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</si>
  <si>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</si>
  <si>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</si>
  <si>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</si>
  <si>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</si>
  <si>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</si>
  <si>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</si>
  <si>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</si>
  <si>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</si>
  <si>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</si>
  <si>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</si>
  <si>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</si>
  <si>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</si>
  <si>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</si>
  <si>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</si>
  <si>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</si>
  <si>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</si>
  <si>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</si>
  <si>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</si>
  <si>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</si>
  <si>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</si>
  <si>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</si>
  <si>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</si>
  <si>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</si>
  <si>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</si>
  <si>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</si>
  <si>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</si>
  <si>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</si>
  <si>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</si>
  <si>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</si>
  <si>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</si>
  <si>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</si>
  <si>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</si>
  <si>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</si>
  <si>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</si>
  <si>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</si>
  <si>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</si>
  <si>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</si>
  <si>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</si>
  <si>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</si>
  <si>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</si>
  <si>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</si>
  <si>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</si>
  <si>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</si>
  <si>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</si>
  <si>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</si>
  <si>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</si>
  <si>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</si>
  <si>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</si>
  <si>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</si>
  <si>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</si>
  <si>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</si>
  <si>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</si>
  <si>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</si>
  <si>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</si>
  <si>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</si>
  <si>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</si>
  <si>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</si>
  <si>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</si>
  <si>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</si>
  <si>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</si>
  <si>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</si>
  <si>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</si>
  <si>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</si>
  <si>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</si>
  <si>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</si>
  <si>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</si>
  <si>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</si>
  <si>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</si>
  <si>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</si>
  <si>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</si>
  <si>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</si>
  <si>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</si>
  <si>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</si>
  <si>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</si>
  <si>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</si>
  <si>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</si>
  <si>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</si>
  <si>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</si>
  <si>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</si>
  <si>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</si>
  <si>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</si>
  <si>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</si>
  <si>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</si>
  <si>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</si>
  <si>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</si>
  <si>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</si>
  <si>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</si>
  <si>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</si>
  <si>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</si>
  <si>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</si>
  <si>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</si>
  <si>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</si>
  <si>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</si>
  <si>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</si>
  <si>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</si>
  <si>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</si>
  <si>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</si>
  <si>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</si>
  <si>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</si>
  <si>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</si>
  <si>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</si>
  <si>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</si>
  <si>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</si>
  <si>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</si>
  <si>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</si>
  <si>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</si>
  <si>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</si>
  <si>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</si>
  <si>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</si>
  <si>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</si>
  <si>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</si>
  <si>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</si>
  <si>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</si>
  <si>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</si>
  <si>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</si>
  <si>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</si>
  <si>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</si>
  <si>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</si>
  <si>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</si>
  <si>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</si>
  <si>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</si>
  <si>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</si>
  <si>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</si>
  <si>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</si>
  <si>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</si>
  <si>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</si>
  <si>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</si>
  <si>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</si>
  <si>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</si>
  <si>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</si>
  <si>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</si>
  <si>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</si>
  <si>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</si>
  <si>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</si>
  <si>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</si>
  <si>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</si>
  <si>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</si>
  <si>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</si>
  <si>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</si>
  <si>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</si>
  <si>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</si>
  <si>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</si>
  <si>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</si>
  <si>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</si>
  <si>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</si>
  <si>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</si>
  <si>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</si>
  <si>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</si>
  <si>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</si>
  <si>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</si>
  <si>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</si>
  <si>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</si>
  <si>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</si>
  <si>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</si>
  <si>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</si>
  <si>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</si>
  <si>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</si>
  <si>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</si>
  <si>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</si>
  <si>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</si>
  <si>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</si>
  <si>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</si>
  <si>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</si>
  <si>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</si>
  <si>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</si>
  <si>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</si>
  <si>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</si>
  <si>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</si>
  <si>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</si>
  <si>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</si>
  <si>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</si>
  <si>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</si>
  <si>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</si>
  <si>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</si>
  <si>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</si>
  <si>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</si>
  <si>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</si>
  <si>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</si>
  <si>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</si>
  <si>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</si>
  <si>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</si>
  <si>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</si>
  <si>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</si>
  <si>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</si>
  <si>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</si>
  <si>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</si>
  <si>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</si>
  <si>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</si>
  <si>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</si>
  <si>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</si>
  <si>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</si>
  <si>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</si>
  <si>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</si>
  <si>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</si>
  <si>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</si>
  <si>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</si>
  <si>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</si>
  <si>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</si>
  <si>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</si>
  <si>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</si>
  <si>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</si>
  <si>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</si>
  <si>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</si>
  <si>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</si>
  <si>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</si>
  <si>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</si>
  <si>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</si>
  <si>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</si>
  <si>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</si>
  <si>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</si>
  <si>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</si>
  <si>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</si>
  <si>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</si>
  <si>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</si>
  <si>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</si>
  <si>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</si>
  <si>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</si>
  <si>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</si>
  <si>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</si>
  <si>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</si>
  <si>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</si>
  <si>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</si>
  <si>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</si>
  <si>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</si>
  <si>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</si>
  <si>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</si>
  <si>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</si>
  <si>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</si>
  <si>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</si>
  <si>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</si>
  <si>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</si>
  <si>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</si>
  <si>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</si>
  <si>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</si>
  <si>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</si>
  <si>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</si>
  <si>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</si>
  <si>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</si>
  <si>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</si>
  <si>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</si>
  <si>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</si>
  <si>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</si>
  <si>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</si>
  <si>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</si>
  <si>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</si>
  <si>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</si>
  <si>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</si>
  <si>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</si>
  <si>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</si>
  <si>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</si>
  <si>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</si>
  <si>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</si>
  <si>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</si>
  <si>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</si>
  <si>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</si>
  <si>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</si>
  <si>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</si>
  <si>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</si>
  <si>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</si>
  <si>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</si>
  <si>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</si>
  <si>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</si>
  <si>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</si>
  <si>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</si>
  <si>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</si>
  <si>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</si>
  <si>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</si>
  <si>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</si>
  <si>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</si>
  <si>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</si>
  <si>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</si>
  <si>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</si>
  <si>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</si>
  <si>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</si>
  <si>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</si>
  <si>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</si>
  <si>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</si>
  <si>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</si>
  <si>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</si>
  <si>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</si>
  <si>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</si>
  <si>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</si>
  <si>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</si>
  <si>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</si>
  <si>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</si>
  <si>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</si>
  <si>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</si>
  <si>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</si>
  <si>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</si>
  <si>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</si>
  <si>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</si>
  <si>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</si>
  <si>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</si>
  <si>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</si>
  <si>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</si>
  <si>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</si>
  <si>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</si>
  <si>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</si>
  <si>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</si>
  <si>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</si>
  <si>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</si>
  <si>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</si>
  <si>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</si>
  <si>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</si>
  <si>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</si>
  <si>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</si>
  <si>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</si>
  <si>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</si>
  <si>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</si>
  <si>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</si>
  <si>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</si>
  <si>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</si>
  <si>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</si>
  <si>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</si>
  <si>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</si>
  <si>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</si>
  <si>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</si>
  <si>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</si>
  <si>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</si>
  <si>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</si>
  <si>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</si>
  <si>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</si>
  <si>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</si>
  <si>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</si>
  <si>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</si>
  <si>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</si>
  <si>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</si>
  <si>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</si>
  <si>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</si>
  <si>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</si>
  <si>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</si>
  <si>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</si>
  <si>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</si>
  <si>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</si>
  <si>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</si>
  <si>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</si>
  <si>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</si>
  <si>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</si>
  <si>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</si>
  <si>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</si>
  <si>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</si>
  <si>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</si>
  <si>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</si>
  <si>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</si>
  <si>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</si>
  <si>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</si>
  <si>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</si>
  <si>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</si>
  <si>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</si>
  <si>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</si>
  <si>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</si>
  <si>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</si>
  <si>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</si>
  <si>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</si>
  <si>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</si>
  <si>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</si>
  <si>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</si>
  <si>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</si>
  <si>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</si>
  <si>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</si>
  <si>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</si>
  <si>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</si>
  <si>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</si>
  <si>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</si>
  <si>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</si>
  <si>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</si>
  <si>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</si>
  <si>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</si>
  <si>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</si>
  <si>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</si>
  <si>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</si>
  <si>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</si>
  <si>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</si>
  <si>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</si>
  <si>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</si>
  <si>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</si>
  <si>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</si>
  <si>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</si>
  <si>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</si>
  <si>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</si>
  <si>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</si>
  <si>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</si>
  <si>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</si>
  <si>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</si>
  <si>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</si>
  <si>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</si>
  <si>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</si>
  <si>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</si>
  <si>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</si>
  <si>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</si>
  <si>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</si>
  <si>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</si>
  <si>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</si>
  <si>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</si>
  <si>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</si>
  <si>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</si>
  <si>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</si>
  <si>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</si>
  <si>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</si>
  <si>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</si>
  <si>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</si>
  <si>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</si>
  <si>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</si>
  <si>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</si>
  <si>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</si>
  <si>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</si>
  <si>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</si>
  <si>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</si>
  <si>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</si>
  <si>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</si>
  <si>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</si>
  <si>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</si>
  <si>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</si>
  <si>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</si>
  <si>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</si>
  <si>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</si>
  <si>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</si>
  <si>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</si>
  <si>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</si>
  <si>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</si>
  <si>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</si>
  <si>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</si>
  <si>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</si>
  <si>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</si>
  <si>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</si>
  <si>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</si>
  <si>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</si>
  <si>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</si>
  <si>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</si>
  <si>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</si>
  <si>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</si>
  <si>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</si>
  <si>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</si>
  <si>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</si>
  <si>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</si>
  <si>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</si>
  <si>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</si>
  <si>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</si>
  <si>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</si>
  <si>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</si>
  <si>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</si>
  <si>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</si>
  <si>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</si>
  <si>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</si>
  <si>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</si>
  <si>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</si>
  <si>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</si>
  <si>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</si>
  <si>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</si>
  <si>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</si>
  <si>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</si>
  <si>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</si>
  <si>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</si>
  <si>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</si>
  <si>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</si>
  <si>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</si>
  <si>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</si>
  <si>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</si>
  <si>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</si>
  <si>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</si>
  <si>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</si>
  <si>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</si>
  <si>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</si>
  <si>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</si>
  <si>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</si>
  <si>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</si>
  <si>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</si>
  <si>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</si>
  <si>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</si>
  <si>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</si>
  <si>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</si>
  <si>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</si>
  <si>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</si>
  <si>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</si>
  <si>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</si>
  <si>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</si>
  <si>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</si>
  <si>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</si>
  <si>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</si>
  <si>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</si>
  <si>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</si>
  <si>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</si>
  <si>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</si>
  <si>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</si>
  <si>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</si>
  <si>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</si>
  <si>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</si>
  <si>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</si>
  <si>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</si>
  <si>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</si>
  <si>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</si>
  <si>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</si>
  <si>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</si>
  <si>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</si>
  <si>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</si>
  <si>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</si>
  <si>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</si>
  <si>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</si>
  <si>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</si>
  <si>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</si>
  <si>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</si>
  <si>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</si>
  <si>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</si>
  <si>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</si>
  <si>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</si>
  <si>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</si>
  <si>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</si>
  <si>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</si>
  <si>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</si>
  <si>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</si>
  <si>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</si>
  <si>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</si>
  <si>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</si>
  <si>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</si>
  <si>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</si>
  <si>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</si>
  <si>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</si>
  <si>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</si>
  <si>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</si>
  <si>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</si>
  <si>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</si>
  <si>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</si>
  <si>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</si>
  <si>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</si>
  <si>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</si>
  <si>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</si>
  <si>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</si>
  <si>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</si>
  <si>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</si>
  <si>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</si>
  <si>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</si>
  <si>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</si>
  <si>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</si>
  <si>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</si>
  <si>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</si>
  <si>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</si>
  <si>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</si>
  <si>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</si>
  <si>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</si>
  <si>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</si>
  <si>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</si>
  <si>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</si>
  <si>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</si>
  <si>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</si>
  <si>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</si>
  <si>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</si>
  <si>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</si>
  <si>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</si>
  <si>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</si>
  <si>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</si>
  <si>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</si>
  <si>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</si>
  <si>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</si>
  <si>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</si>
  <si>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</si>
  <si>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</si>
  <si>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</si>
  <si>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</si>
  <si>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</si>
  <si>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</si>
  <si>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</si>
  <si>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</si>
  <si>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</si>
  <si>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</si>
  <si>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</si>
  <si>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</si>
  <si>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</si>
  <si>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</si>
  <si>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</si>
  <si>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</si>
  <si>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</si>
  <si>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</si>
  <si>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</si>
  <si>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</si>
  <si>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</si>
  <si>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</si>
  <si>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</si>
  <si>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</si>
  <si>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</si>
  <si>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</si>
  <si>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</si>
  <si>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</si>
  <si>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</si>
  <si>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</si>
  <si>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</si>
  <si>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</si>
  <si>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</si>
  <si>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</si>
  <si>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</si>
  <si>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</si>
  <si>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</si>
  <si>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</si>
  <si>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</si>
  <si>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</si>
  <si>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</si>
  <si>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</si>
  <si>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</si>
  <si>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</si>
  <si>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</si>
  <si>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</si>
  <si>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</si>
  <si>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</si>
  <si>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</si>
  <si>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</si>
  <si>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</si>
  <si>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</si>
  <si>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</si>
  <si>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</si>
  <si>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</si>
  <si>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</si>
  <si>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</si>
  <si>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</si>
  <si>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</si>
  <si>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</si>
  <si>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</si>
  <si>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</si>
  <si>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</si>
  <si>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</si>
  <si>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</si>
  <si>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</si>
  <si>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</si>
  <si>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</si>
  <si>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</si>
  <si>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</si>
  <si>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</si>
  <si>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</si>
  <si>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</si>
  <si>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</si>
  <si>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</si>
  <si>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</si>
  <si>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</si>
  <si>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</si>
  <si>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</si>
  <si>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</si>
  <si>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</si>
  <si>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</si>
  <si>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</si>
  <si>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</si>
  <si>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</si>
  <si>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</si>
  <si>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</si>
  <si>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</si>
  <si>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</si>
  <si>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</si>
  <si>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</si>
  <si>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</si>
  <si>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</si>
  <si>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</si>
  <si>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</si>
  <si>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</si>
  <si>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</si>
  <si>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</si>
  <si>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</si>
  <si>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</si>
  <si>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</si>
  <si>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</si>
  <si>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</si>
  <si>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</si>
  <si>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</si>
  <si>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</si>
  <si>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</si>
  <si>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</si>
  <si>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</si>
  <si>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</si>
  <si>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</si>
  <si>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</si>
  <si>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</si>
  <si>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</si>
  <si>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</si>
  <si>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</si>
  <si>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</si>
  <si>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</si>
  <si>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</si>
  <si>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</si>
  <si>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</si>
  <si>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</si>
  <si>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</si>
  <si>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</si>
  <si>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</si>
  <si>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</si>
  <si>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</si>
  <si>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</si>
  <si>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</si>
  <si>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</si>
  <si>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</si>
  <si>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</si>
  <si>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</si>
  <si>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</si>
  <si>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</si>
  <si>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</si>
  <si>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</si>
  <si>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</si>
  <si>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</si>
  <si>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</si>
  <si>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</si>
  <si>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</si>
  <si>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</si>
  <si>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</si>
  <si>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</si>
  <si>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</si>
  <si>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</si>
  <si>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</si>
  <si>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</si>
  <si>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</si>
  <si>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</si>
  <si>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</si>
  <si>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</si>
  <si>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</si>
  <si>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</si>
  <si>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</si>
  <si>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</si>
  <si>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</si>
  <si>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</si>
  <si>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</si>
  <si>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</si>
  <si>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</si>
  <si>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</si>
  <si>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</si>
  <si>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</si>
  <si>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</si>
  <si>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</si>
  <si>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</si>
  <si>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</si>
  <si>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</si>
  <si>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</si>
  <si>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</si>
  <si>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</si>
  <si>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</si>
  <si>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</si>
  <si>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</si>
  <si>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</si>
  <si>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</si>
  <si>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</si>
  <si>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</si>
  <si>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</si>
  <si>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</si>
  <si>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</si>
  <si>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</si>
  <si>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</si>
  <si>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</si>
  <si>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</si>
  <si>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</si>
  <si>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</si>
  <si>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</si>
  <si>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</si>
  <si>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</si>
  <si>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</si>
  <si>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</si>
  <si>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</si>
  <si>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</si>
  <si>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</si>
  <si>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</si>
  <si>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</si>
  <si>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</si>
  <si>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</si>
  <si>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</si>
  <si>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</si>
  <si>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</si>
  <si>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</si>
  <si>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</si>
  <si>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</si>
  <si>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</si>
  <si>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</si>
  <si>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</si>
  <si>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</si>
  <si>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</si>
  <si>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</si>
  <si>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</si>
  <si>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</si>
  <si>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</si>
  <si>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</si>
  <si>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</si>
  <si>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</si>
  <si>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</si>
  <si>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</si>
  <si>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</si>
  <si>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</si>
  <si>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</si>
  <si>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</si>
  <si>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</si>
  <si>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</si>
  <si>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</si>
  <si>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</si>
  <si>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</si>
  <si>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</si>
  <si>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</si>
  <si>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</si>
  <si>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</si>
  <si>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</si>
  <si>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</si>
  <si>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</si>
  <si>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</si>
  <si>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</si>
  <si>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</si>
  <si>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</si>
  <si>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</si>
  <si>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</si>
  <si>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</si>
  <si>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</si>
  <si>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</si>
  <si>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</si>
  <si>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</si>
  <si>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</si>
  <si>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</si>
  <si>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</si>
  <si>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</si>
  <si>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</si>
  <si>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</si>
  <si>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</si>
  <si>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</si>
  <si>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</si>
  <si>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</si>
  <si>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</si>
  <si>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</si>
  <si>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</si>
  <si>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</si>
  <si>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</si>
  <si>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</si>
  <si>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</si>
  <si>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</si>
  <si>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</si>
  <si>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</si>
  <si>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</si>
  <si>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</si>
  <si>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</si>
  <si>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</si>
  <si>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</si>
  <si>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</si>
  <si>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</si>
  <si>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</si>
  <si>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</si>
  <si>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</si>
  <si>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</si>
  <si>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</si>
  <si>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</si>
  <si>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</si>
  <si>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</si>
  <si>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</si>
  <si>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</si>
  <si>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</si>
  <si>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</si>
  <si>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</si>
  <si>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</si>
  <si>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</si>
  <si>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</si>
  <si>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</si>
  <si>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</si>
  <si>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</si>
  <si>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</si>
  <si>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</si>
  <si>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</si>
  <si>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</si>
  <si>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</si>
  <si>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</si>
  <si>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</si>
  <si>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</si>
  <si>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</si>
  <si>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</si>
  <si>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</si>
  <si>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</si>
  <si>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</si>
  <si>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</si>
  <si>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</si>
  <si>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</si>
  <si>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</si>
  <si>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</si>
  <si>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</si>
  <si>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</si>
  <si>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</si>
  <si>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</si>
  <si>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</si>
  <si>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</si>
  <si>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</si>
  <si>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</si>
  <si>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</si>
  <si>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</si>
  <si>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</si>
  <si>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</si>
  <si>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</si>
  <si>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</si>
  <si>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</si>
  <si>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</si>
  <si>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</si>
  <si>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</si>
  <si>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</si>
  <si>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</si>
  <si>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</si>
  <si>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</si>
  <si>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</si>
  <si>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</si>
  <si>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</si>
  <si>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</si>
  <si>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</si>
  <si>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</si>
  <si>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</si>
  <si>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</si>
  <si>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</si>
  <si>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</si>
  <si>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</si>
  <si>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</si>
  <si>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</si>
  <si>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</si>
  <si>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</si>
  <si>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</si>
  <si>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</si>
  <si>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</si>
  <si>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</si>
  <si>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</si>
  <si>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</si>
  <si>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</si>
  <si>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</si>
  <si>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</si>
  <si>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</si>
  <si>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</si>
  <si>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</si>
  <si>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</si>
  <si>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</si>
  <si>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</si>
  <si>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</si>
  <si>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</si>
  <si>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</si>
  <si>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</si>
  <si>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</si>
  <si>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</si>
  <si>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</si>
  <si>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</si>
  <si>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</si>
  <si>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</si>
  <si>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</si>
  <si>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</si>
  <si>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</si>
  <si>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</si>
  <si>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</si>
  <si>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</si>
  <si>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</si>
  <si>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</si>
  <si>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</si>
  <si>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</si>
  <si>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</si>
  <si>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</si>
  <si>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</si>
  <si>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</si>
  <si>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</si>
  <si>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</si>
  <si>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</si>
  <si>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</si>
  <si>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</si>
  <si>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</si>
  <si>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</si>
  <si>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</si>
  <si>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</si>
  <si>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</si>
  <si>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</si>
  <si>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</si>
  <si>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</si>
  <si>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</si>
  <si>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</si>
  <si>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</si>
  <si>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</si>
  <si>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</si>
  <si>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</si>
  <si>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</si>
  <si>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</si>
  <si>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</si>
  <si>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</si>
  <si>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</si>
  <si>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</si>
  <si>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</si>
  <si>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</si>
  <si>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</si>
  <si>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</si>
  <si>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</si>
  <si>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</si>
  <si>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</si>
  <si>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</si>
  <si>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</si>
  <si>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</si>
  <si>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</si>
  <si>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</si>
  <si>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</si>
  <si>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</si>
  <si>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</si>
  <si>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</si>
  <si>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</si>
  <si>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</si>
  <si>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</si>
  <si>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</si>
  <si>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</si>
  <si>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</si>
  <si>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</si>
  <si>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</si>
  <si>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</si>
  <si>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</si>
  <si>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</si>
  <si>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</si>
  <si>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</si>
  <si>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</si>
  <si>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</si>
  <si>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</si>
  <si>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</si>
  <si>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</si>
  <si>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</si>
  <si>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</si>
  <si>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</si>
  <si>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</si>
  <si>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</si>
  <si>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</si>
  <si>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</si>
  <si>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</si>
  <si>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</si>
  <si>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</si>
  <si>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</si>
  <si>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</si>
  <si>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</si>
  <si>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</si>
  <si>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</si>
  <si>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</si>
  <si>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</si>
  <si>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</si>
  <si>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</si>
  <si>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</si>
  <si>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</si>
  <si>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</si>
  <si>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</si>
  <si>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</si>
  <si>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</si>
  <si>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</si>
  <si>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</si>
  <si>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</si>
  <si>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</si>
  <si>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</si>
  <si>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</si>
  <si>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</si>
  <si>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</si>
  <si>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</si>
  <si>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</si>
  <si>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</si>
  <si>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</si>
  <si>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</si>
  <si>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</si>
  <si>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</si>
  <si>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</si>
  <si>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</si>
  <si>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</si>
  <si>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</si>
  <si>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</si>
  <si>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</si>
  <si>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</si>
  <si>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</si>
  <si>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</si>
  <si>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</si>
  <si>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</si>
  <si>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</si>
  <si>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</si>
  <si>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</si>
  <si>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</si>
  <si>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</si>
  <si>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</si>
  <si>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</si>
  <si>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</si>
  <si>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</si>
  <si>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</si>
  <si>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</si>
  <si>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</si>
  <si>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</si>
  <si>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</si>
  <si>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</si>
  <si>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</si>
  <si>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</si>
  <si>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</si>
  <si>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</si>
  <si>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</si>
  <si>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</si>
  <si>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</si>
  <si>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</si>
  <si>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</si>
  <si>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</si>
  <si>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</si>
  <si>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</si>
  <si>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</si>
  <si>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</si>
  <si>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</si>
  <si>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</si>
  <si>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</si>
  <si>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</si>
  <si>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</si>
  <si>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</si>
  <si>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</si>
  <si>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</si>
  <si>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</si>
  <si>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</si>
  <si>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</si>
  <si>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</si>
  <si>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</si>
  <si>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</si>
  <si>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</si>
  <si>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</si>
  <si>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</si>
  <si>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</si>
  <si>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</si>
  <si>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</si>
  <si>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</si>
  <si>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</si>
  <si>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</si>
  <si>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</si>
  <si>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</si>
  <si>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</si>
  <si>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</si>
  <si>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</si>
  <si>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</si>
  <si>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</si>
  <si>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</si>
  <si>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</si>
  <si>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</si>
  <si>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</si>
  <si>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</si>
  <si>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</si>
  <si>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</si>
  <si>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</si>
  <si>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</si>
  <si>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</si>
  <si>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</si>
  <si>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</si>
  <si>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</si>
  <si>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</si>
  <si>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</si>
  <si>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</si>
  <si>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</si>
  <si>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</si>
  <si>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</si>
  <si>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</si>
  <si>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</si>
  <si>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</si>
  <si>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</si>
  <si>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</si>
  <si>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</si>
  <si>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</si>
  <si>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</si>
  <si>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</si>
  <si>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</si>
  <si>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</si>
  <si>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</si>
  <si>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</si>
  <si>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</si>
  <si>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</si>
  <si>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</si>
  <si>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</si>
  <si>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</si>
  <si>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</si>
  <si>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</si>
  <si>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</si>
  <si>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</si>
  <si>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</si>
  <si>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</si>
  <si>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</si>
  <si>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</si>
  <si>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</si>
  <si>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</si>
  <si>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</si>
  <si>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</si>
  <si>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</si>
  <si>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</si>
  <si>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</si>
  <si>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</si>
  <si>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</si>
  <si>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</si>
  <si>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</si>
  <si>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</si>
  <si>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</si>
  <si>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</si>
  <si>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</si>
  <si>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</si>
  <si>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</si>
  <si>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</si>
  <si>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</si>
  <si>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</si>
  <si>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</si>
  <si>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</si>
  <si>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</si>
  <si>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</si>
  <si>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</si>
  <si>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</si>
  <si>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</si>
  <si>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</si>
  <si>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</si>
  <si>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</si>
  <si>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</si>
  <si>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</si>
  <si>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</si>
  <si>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</si>
  <si>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</si>
  <si>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</si>
  <si>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</si>
  <si>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</si>
  <si>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</si>
  <si>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</si>
  <si>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</si>
  <si>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</si>
  <si>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</si>
  <si>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</si>
  <si>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</si>
  <si>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</si>
  <si>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</si>
  <si>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</si>
  <si>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</si>
  <si>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</si>
  <si>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</si>
  <si>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</si>
  <si>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</si>
  <si>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</si>
  <si>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</si>
  <si>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</si>
  <si>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</si>
  <si>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</si>
  <si>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</si>
  <si>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</si>
  <si>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</si>
  <si>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</si>
  <si>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</si>
  <si>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</si>
  <si>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</si>
  <si>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</si>
  <si>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</si>
  <si>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</si>
  <si>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</si>
  <si>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</si>
  <si>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</si>
  <si>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</si>
  <si>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</si>
  <si>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</si>
  <si>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</si>
  <si>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</si>
  <si>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</si>
  <si>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</si>
  <si>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</si>
  <si>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</si>
  <si>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</si>
  <si>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</si>
  <si>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</si>
  <si>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</si>
  <si>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</si>
  <si>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</si>
  <si>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</si>
  <si>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</si>
  <si>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</si>
  <si>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</si>
  <si>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</si>
  <si>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</si>
  <si>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</si>
  <si>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</si>
  <si>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</si>
  <si>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</si>
  <si>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</si>
  <si>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</si>
  <si>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</si>
  <si>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</si>
  <si>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</si>
  <si>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</si>
  <si>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</si>
  <si>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</si>
  <si>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</si>
  <si>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</si>
  <si>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</si>
  <si>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</si>
  <si>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</si>
  <si>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</si>
  <si>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</si>
  <si>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</si>
  <si>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</si>
  <si>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</si>
  <si>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</si>
  <si>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</si>
  <si>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</si>
  <si>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</si>
  <si>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</si>
  <si>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</si>
  <si>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</si>
  <si>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</si>
  <si>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</si>
  <si>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</si>
  <si>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</si>
  <si>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</si>
  <si>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</si>
  <si>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</si>
  <si>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</si>
  <si>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</si>
  <si>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</si>
  <si>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</si>
  <si>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</si>
  <si>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</si>
  <si>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</si>
  <si>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</si>
  <si>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</si>
  <si>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</si>
  <si>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</si>
  <si>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</si>
  <si>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</si>
  <si>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</si>
  <si>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</si>
  <si>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</si>
  <si>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</si>
  <si>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</si>
  <si>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</si>
  <si>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</si>
  <si>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</si>
  <si>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</si>
  <si>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</si>
  <si>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</si>
  <si>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</si>
  <si>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</si>
  <si>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</si>
  <si>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</si>
  <si>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</si>
  <si>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</si>
  <si>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</si>
  <si>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</si>
  <si>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</si>
  <si>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</si>
  <si>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</si>
  <si>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</si>
  <si>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</si>
  <si>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</si>
  <si>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</si>
  <si>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</si>
  <si>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</si>
  <si>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</si>
  <si>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</si>
  <si>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</si>
  <si>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</si>
  <si>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</si>
  <si>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</si>
  <si>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</si>
  <si>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</si>
  <si>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</si>
  <si>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</si>
  <si>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</si>
  <si>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</si>
  <si>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</si>
  <si>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</si>
  <si>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</si>
  <si>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</si>
  <si>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</si>
  <si>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</si>
  <si>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</si>
  <si>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</si>
  <si>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</si>
  <si>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</si>
  <si>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</si>
  <si>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</si>
  <si>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</si>
  <si>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</si>
  <si>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</si>
  <si>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</si>
  <si>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</si>
  <si>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</si>
  <si>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</si>
  <si>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</si>
  <si>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</si>
  <si>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</si>
  <si>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</si>
  <si>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</si>
  <si>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</si>
  <si>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</si>
  <si>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</si>
  <si>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</si>
  <si>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</si>
  <si>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</si>
  <si>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</si>
  <si>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</si>
  <si>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</si>
  <si>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</si>
  <si>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</si>
  <si>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</si>
  <si>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</si>
  <si>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</si>
  <si>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</si>
  <si>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</si>
  <si>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</si>
  <si>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</si>
  <si>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</si>
  <si>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</si>
  <si>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</si>
  <si>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</si>
  <si>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</si>
  <si>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</si>
  <si>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</si>
  <si>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</si>
  <si>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</si>
  <si>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</si>
  <si>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</si>
  <si>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</si>
  <si>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</si>
  <si>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</si>
  <si>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</si>
  <si>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</si>
  <si>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</si>
  <si>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</si>
  <si>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</si>
  <si>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</si>
  <si>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</si>
  <si>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</si>
  <si>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</si>
  <si>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</si>
  <si>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</si>
  <si>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</si>
  <si>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</si>
  <si>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</si>
  <si>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</si>
  <si>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</si>
  <si>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</si>
  <si>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</si>
  <si>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</si>
  <si>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</si>
  <si>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</si>
  <si>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</si>
  <si>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</si>
  <si>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</si>
  <si>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</si>
  <si>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</si>
  <si>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</si>
  <si>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</si>
  <si>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</si>
  <si>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</si>
  <si>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</si>
  <si>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</si>
  <si>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</si>
  <si>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</si>
  <si>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</si>
  <si>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</si>
  <si>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</si>
  <si>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</si>
  <si>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</si>
  <si>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</si>
  <si>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</si>
  <si>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</si>
  <si>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</si>
  <si>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</si>
  <si>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</si>
  <si>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</si>
  <si>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</si>
  <si>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</si>
  <si>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</si>
  <si>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</si>
  <si>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</si>
  <si>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</si>
  <si>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</si>
  <si>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</si>
  <si>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</si>
  <si>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</si>
  <si>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</si>
  <si>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</si>
  <si>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</si>
  <si>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</si>
  <si>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</si>
  <si>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</si>
  <si>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</si>
  <si>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</si>
  <si>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</si>
  <si>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</si>
  <si>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</si>
  <si>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</si>
  <si>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</si>
  <si>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</si>
  <si>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</si>
  <si>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</si>
  <si>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</si>
  <si>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</si>
  <si>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</si>
  <si>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</si>
  <si>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</si>
  <si>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</si>
  <si>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</si>
  <si>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</si>
  <si>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</si>
  <si>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</si>
  <si>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</si>
  <si>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</si>
  <si>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</si>
  <si>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</si>
  <si>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</si>
  <si>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</si>
  <si>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</si>
  <si>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</si>
  <si>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</si>
  <si>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</si>
  <si>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</si>
  <si>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</si>
  <si>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</si>
  <si>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</si>
  <si>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</si>
  <si>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</si>
  <si>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</si>
  <si>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</si>
  <si>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</si>
  <si>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</si>
  <si>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</si>
  <si>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</si>
  <si>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</si>
  <si>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</si>
  <si>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</si>
  <si>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</si>
  <si>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</si>
  <si>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</si>
  <si>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</si>
  <si>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</si>
  <si>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</si>
  <si>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</si>
  <si>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</si>
  <si>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</si>
  <si>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</si>
  <si>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</si>
  <si>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</si>
  <si>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</si>
  <si>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</si>
  <si>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</si>
  <si>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</si>
  <si>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</si>
  <si>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</si>
  <si>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</si>
  <si>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</si>
  <si>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</si>
  <si>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</si>
  <si>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</si>
  <si>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</si>
  <si>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</si>
  <si>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</si>
  <si>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</si>
  <si>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</si>
  <si>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</si>
  <si>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</si>
  <si>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</si>
  <si>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</si>
  <si>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</si>
  <si>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</si>
  <si>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</si>
  <si>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</si>
  <si>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</si>
  <si>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</si>
  <si>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</si>
  <si>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</si>
  <si>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</si>
  <si>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</si>
  <si>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</si>
  <si>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</si>
  <si>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</si>
  <si>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</si>
  <si>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</si>
  <si>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</si>
  <si>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</si>
  <si>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</si>
  <si>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</si>
  <si>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</si>
  <si>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</si>
  <si>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</si>
  <si>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</si>
  <si>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</si>
  <si>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</si>
  <si>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</si>
  <si>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</si>
  <si>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</si>
  <si>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</si>
  <si>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</si>
  <si>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</si>
  <si>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</si>
  <si>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</si>
  <si>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</si>
  <si>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</si>
  <si>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</si>
  <si>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</si>
  <si>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</si>
  <si>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</si>
  <si>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</si>
  <si>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</si>
  <si>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</si>
  <si>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</si>
  <si>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</si>
  <si>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</si>
  <si>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</si>
  <si>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</si>
  <si>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</si>
  <si>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</si>
  <si>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</si>
  <si>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</si>
  <si>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</si>
  <si>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</si>
  <si>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</si>
  <si>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</si>
  <si>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</si>
  <si>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</si>
  <si>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</si>
  <si>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</si>
  <si>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</si>
  <si>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</si>
  <si>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</si>
  <si>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</si>
  <si>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</si>
  <si>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</si>
  <si>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</si>
  <si>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</si>
  <si>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</si>
  <si>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</si>
  <si>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</si>
  <si>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</si>
  <si>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</si>
  <si>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</si>
  <si>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</si>
  <si>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</si>
  <si>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</si>
  <si>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</si>
  <si>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</si>
  <si>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</si>
  <si>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</si>
  <si>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</si>
  <si>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</si>
  <si>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</si>
  <si>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</si>
  <si>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</si>
  <si>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</si>
  <si>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</si>
  <si>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</si>
  <si>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</si>
  <si>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</si>
  <si>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</si>
  <si>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</si>
  <si>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</si>
  <si>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</si>
  <si>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</si>
  <si>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</si>
  <si>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</si>
  <si>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</si>
  <si>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</si>
  <si>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</si>
  <si>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</si>
  <si>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</si>
  <si>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</si>
  <si>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</si>
  <si>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</si>
  <si>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</si>
  <si>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</si>
  <si>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</si>
  <si>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</si>
  <si>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</si>
  <si>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</si>
  <si>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</si>
  <si>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</si>
  <si>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</si>
  <si>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</si>
  <si>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</si>
  <si>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</si>
  <si>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</si>
  <si>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</si>
  <si>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</si>
  <si>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</si>
  <si>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</si>
  <si>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</si>
  <si>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</si>
  <si>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</si>
  <si>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</si>
  <si>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</si>
  <si>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</si>
  <si>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</si>
  <si>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</si>
  <si>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</si>
  <si>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</si>
  <si>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</si>
  <si>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</si>
  <si>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</si>
  <si>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</si>
  <si>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</si>
  <si>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</si>
  <si>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</si>
  <si>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</si>
  <si>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</si>
  <si>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</si>
  <si>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</si>
  <si>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</si>
  <si>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</si>
  <si>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</si>
  <si>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</si>
  <si>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</si>
  <si>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</si>
  <si>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</si>
  <si>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</si>
  <si>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</si>
  <si>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</si>
  <si>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</si>
  <si>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</si>
  <si>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</si>
  <si>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</si>
  <si>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</si>
  <si>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</si>
  <si>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</si>
  <si>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</si>
  <si>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</si>
  <si>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</si>
  <si>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</si>
  <si>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</si>
  <si>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</si>
  <si>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</si>
  <si>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</si>
  <si>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</si>
  <si>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</si>
  <si>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</si>
  <si>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</si>
  <si>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</si>
  <si>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</si>
  <si>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</si>
  <si>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</si>
  <si>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</si>
  <si>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</si>
  <si>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</si>
  <si>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</si>
  <si>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</si>
  <si>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</si>
  <si>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</si>
  <si>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</si>
  <si>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</si>
  <si>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</si>
  <si>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</si>
  <si>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</si>
  <si>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</si>
  <si>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</si>
  <si>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</si>
  <si>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</si>
  <si>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</si>
  <si>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</si>
  <si>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</si>
  <si>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</si>
  <si>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</si>
  <si>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</si>
  <si>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</si>
  <si>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</si>
  <si>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</si>
  <si>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</si>
  <si>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</si>
  <si>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</si>
  <si>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</si>
  <si>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</si>
  <si>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</si>
  <si>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</si>
  <si>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</si>
  <si>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</si>
  <si>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</si>
  <si>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</si>
  <si>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</si>
  <si>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</si>
  <si>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</si>
  <si>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</si>
  <si>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</si>
  <si>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</si>
  <si>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</si>
  <si>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</si>
  <si>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</si>
  <si>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</si>
  <si>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</si>
  <si>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</si>
  <si>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</si>
  <si>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</si>
  <si>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</si>
  <si>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</si>
  <si>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</si>
  <si>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</si>
  <si>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</si>
  <si>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</si>
  <si>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</si>
  <si>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</si>
  <si>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</si>
  <si>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</si>
  <si>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</si>
  <si>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</si>
  <si>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</si>
  <si>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</si>
  <si>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</si>
  <si>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</si>
  <si>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</si>
  <si>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</si>
  <si>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</si>
  <si>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</si>
  <si>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</si>
  <si>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</si>
  <si>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</si>
  <si>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</si>
  <si>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</si>
  <si>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</si>
  <si>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</si>
  <si>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</si>
  <si>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</si>
  <si>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</si>
  <si>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</si>
  <si>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</si>
  <si>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</si>
  <si>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</si>
  <si>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</si>
  <si>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</si>
  <si>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</si>
  <si>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</si>
  <si>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</si>
  <si>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</si>
  <si>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</si>
  <si>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</si>
  <si>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</si>
  <si>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</si>
  <si>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</si>
  <si>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</si>
  <si>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</si>
  <si>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</si>
  <si>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</si>
  <si>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</si>
  <si>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</si>
  <si>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</si>
  <si>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</si>
  <si>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</si>
  <si>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</si>
  <si>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</si>
  <si>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</si>
  <si>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</si>
  <si>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</si>
  <si>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</si>
  <si>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</si>
  <si>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</si>
  <si>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</si>
  <si>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</si>
  <si>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</si>
  <si>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</si>
  <si>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</si>
  <si>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</si>
  <si>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</si>
  <si>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</si>
  <si>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</si>
  <si>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</si>
  <si>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</si>
  <si>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</si>
  <si>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</si>
  <si>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</si>
  <si>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</si>
  <si>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</si>
  <si>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</si>
  <si>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</si>
  <si>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</si>
  <si>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</si>
  <si>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</si>
  <si>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</si>
  <si>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</si>
  <si>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</si>
  <si>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</si>
  <si>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</si>
  <si>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</si>
  <si>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</si>
  <si>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</si>
  <si>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</si>
  <si>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</si>
  <si>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</si>
  <si>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</si>
  <si>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</si>
  <si>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</si>
  <si>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</si>
  <si>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</si>
  <si>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</si>
  <si>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</si>
  <si>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</si>
  <si>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</si>
  <si>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</si>
  <si>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</si>
  <si>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</si>
  <si>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</si>
  <si>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</si>
  <si>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</si>
  <si>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</si>
  <si>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</si>
  <si>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</si>
  <si>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</si>
  <si>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</si>
  <si>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</si>
  <si>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</si>
  <si>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</si>
  <si>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</si>
  <si>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</si>
  <si>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</si>
  <si>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</si>
  <si>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</si>
  <si>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</si>
  <si>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</si>
  <si>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</si>
  <si>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</si>
  <si>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</si>
  <si>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</si>
  <si>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</si>
  <si>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</si>
  <si>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</si>
  <si>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</si>
  <si>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</si>
  <si>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</si>
  <si>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</si>
  <si>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</si>
  <si>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</si>
  <si>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</si>
  <si>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</si>
  <si>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</si>
  <si>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</si>
  <si>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</si>
  <si>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</si>
  <si>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</si>
  <si>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</si>
  <si>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</si>
  <si>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</si>
  <si>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</si>
  <si>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</si>
  <si>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</si>
  <si>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</si>
  <si>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</si>
  <si>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</si>
  <si>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</si>
  <si>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</si>
  <si>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</si>
  <si>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</si>
  <si>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</si>
  <si>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</si>
  <si>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</si>
  <si>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</si>
  <si>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</si>
  <si>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</si>
  <si>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</si>
  <si>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</si>
  <si>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</si>
  <si>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</si>
  <si>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</si>
  <si>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</si>
  <si>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</si>
  <si>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</si>
  <si>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</si>
  <si>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</si>
  <si>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</si>
  <si>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</si>
  <si>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</si>
  <si>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</si>
  <si>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</si>
  <si>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</si>
  <si>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</si>
  <si>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</si>
  <si>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</si>
  <si>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</si>
  <si>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</si>
  <si>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</si>
  <si>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</si>
  <si>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</si>
  <si>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</si>
  <si>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</si>
  <si>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</si>
  <si>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</si>
  <si>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</si>
  <si>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</si>
  <si>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</si>
  <si>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</si>
  <si>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</si>
  <si>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</si>
  <si>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</si>
  <si>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</si>
  <si>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</si>
  <si>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</si>
  <si>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</si>
  <si>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</si>
  <si>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</si>
  <si>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</si>
  <si>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</si>
  <si>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</si>
  <si>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</si>
  <si>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</si>
  <si>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</si>
  <si>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</si>
  <si>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</si>
  <si>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</si>
  <si>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</si>
  <si>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</si>
  <si>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</si>
  <si>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</si>
  <si>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</si>
  <si>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</si>
  <si>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</si>
  <si>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</si>
  <si>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</si>
  <si>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</si>
  <si>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</si>
  <si>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</si>
  <si>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</si>
  <si>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</si>
  <si>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</si>
  <si>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</si>
  <si>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</si>
  <si>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</si>
  <si>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</si>
  <si>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</si>
  <si>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</si>
  <si>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</si>
  <si>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</si>
  <si>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</si>
  <si>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</si>
  <si>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</si>
  <si>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</si>
  <si>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</si>
  <si>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</si>
  <si>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</si>
  <si>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</si>
  <si>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</si>
  <si>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</si>
  <si>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</si>
  <si>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</si>
  <si>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</si>
  <si>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</si>
  <si>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</si>
  <si>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</si>
  <si>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</si>
  <si>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</si>
  <si>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</si>
  <si>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</si>
  <si>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</si>
  <si>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</si>
  <si>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</si>
  <si>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</si>
  <si>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</si>
  <si>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</si>
  <si>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</si>
  <si>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</si>
  <si>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</si>
  <si>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</si>
  <si>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</si>
  <si>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</si>
  <si>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</si>
  <si>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</si>
  <si>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</si>
  <si>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</si>
  <si>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</si>
  <si>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</si>
  <si>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</si>
  <si>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</si>
  <si>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</si>
  <si>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</si>
  <si>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</si>
  <si>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</si>
  <si>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</si>
  <si>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</si>
  <si>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</si>
  <si>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</si>
  <si>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</si>
  <si>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</si>
  <si>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</si>
  <si>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</si>
  <si>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</si>
  <si>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</si>
  <si>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</si>
  <si>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</si>
  <si>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</si>
  <si>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</si>
  <si>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</si>
  <si>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</si>
  <si>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</si>
  <si>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</si>
  <si>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</si>
  <si>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</si>
  <si>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</si>
  <si>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</si>
  <si>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</si>
  <si>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</si>
  <si>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</si>
  <si>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</si>
  <si>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</si>
  <si>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</si>
  <si>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</si>
  <si>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</si>
  <si>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</si>
  <si>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</si>
  <si>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</si>
  <si>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</si>
  <si>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</si>
  <si>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</si>
  <si>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</si>
  <si>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</si>
  <si>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</si>
  <si>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</si>
  <si>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</si>
  <si>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</si>
  <si>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</si>
  <si>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</si>
  <si>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</si>
  <si>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</si>
  <si>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</si>
  <si>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</si>
  <si>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</si>
  <si>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</si>
  <si>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</si>
  <si>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</si>
  <si>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</si>
  <si>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</si>
  <si>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</si>
  <si>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</si>
  <si>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</si>
  <si>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</si>
  <si>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</si>
  <si>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</si>
  <si>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</si>
  <si>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</si>
  <si>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</si>
  <si>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</si>
  <si>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</si>
  <si>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</si>
  <si>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</si>
  <si>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</si>
  <si>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</si>
  <si>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</si>
  <si>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</si>
  <si>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</si>
  <si>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</si>
  <si>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</si>
  <si>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</si>
  <si>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</si>
  <si>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</si>
  <si>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</si>
  <si>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</si>
  <si>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</si>
  <si>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</si>
  <si>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</si>
  <si>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</si>
  <si>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</si>
  <si>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</si>
  <si>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</si>
  <si>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</si>
  <si>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</si>
  <si>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</si>
  <si>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</si>
  <si>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</si>
  <si>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</si>
  <si>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</si>
  <si>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</si>
  <si>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</si>
  <si>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</si>
  <si>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</si>
  <si>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</si>
  <si>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</si>
  <si>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</si>
  <si>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</si>
  <si>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</si>
  <si>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</si>
  <si>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</si>
  <si>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</si>
  <si>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</si>
  <si>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</si>
  <si>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</si>
  <si>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</si>
  <si>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</si>
  <si>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</si>
  <si>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</si>
  <si>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</si>
  <si>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</si>
  <si>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</si>
  <si>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</si>
  <si>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</si>
  <si>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</si>
  <si>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</si>
  <si>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</si>
  <si>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</si>
  <si>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</si>
  <si>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</si>
  <si>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</si>
  <si>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</si>
  <si>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</si>
  <si>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</si>
  <si>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</si>
  <si>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</si>
  <si>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</si>
  <si>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</si>
  <si>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</si>
  <si>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</si>
  <si>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</si>
  <si>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</si>
  <si>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</si>
  <si>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</si>
  <si>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</si>
  <si>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</si>
  <si>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</si>
  <si>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</si>
  <si>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</si>
  <si>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</si>
  <si>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</si>
  <si>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</si>
  <si>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</si>
  <si>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</si>
  <si>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</si>
  <si>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</si>
  <si>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</si>
  <si>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</si>
  <si>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</si>
  <si>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</si>
  <si>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</si>
  <si>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</si>
  <si>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</si>
  <si>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</si>
  <si>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</si>
  <si>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</si>
  <si>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</si>
  <si>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</si>
  <si>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</si>
  <si>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</si>
  <si>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</si>
  <si>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</si>
  <si>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</si>
  <si>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</si>
  <si>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</si>
  <si>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</si>
  <si>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</si>
  <si>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</si>
  <si>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</si>
  <si>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</si>
  <si>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</si>
  <si>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</si>
  <si>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</si>
  <si>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</si>
  <si>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</si>
  <si>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</si>
  <si>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</si>
  <si>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</si>
  <si>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</si>
  <si>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</si>
  <si>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</si>
  <si>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</si>
  <si>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</si>
  <si>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</si>
  <si>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</si>
  <si>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</si>
  <si>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</si>
  <si>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</si>
  <si>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</si>
  <si>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</si>
  <si>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</si>
  <si>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</si>
  <si>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</si>
  <si>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</si>
  <si>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</si>
  <si>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</si>
  <si>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</si>
  <si>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</si>
  <si>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</si>
  <si>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</si>
  <si>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</si>
  <si>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</si>
  <si>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</si>
  <si>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</si>
  <si>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</si>
  <si>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</si>
  <si>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</si>
  <si>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</si>
  <si>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</si>
  <si>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</si>
  <si>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</si>
  <si>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</si>
  <si>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</si>
  <si>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</si>
  <si>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</si>
  <si>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</si>
  <si>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</si>
  <si>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</si>
  <si>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</si>
  <si>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</si>
  <si>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</si>
  <si>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</si>
  <si>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</si>
  <si>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</si>
  <si>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</si>
  <si>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</si>
  <si>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</si>
  <si>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</si>
  <si>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</si>
  <si>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</si>
  <si>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</si>
  <si>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</si>
  <si>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</si>
  <si>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</si>
  <si>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</si>
  <si>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</si>
  <si>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</si>
  <si>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</si>
  <si>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</si>
  <si>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</si>
  <si>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</si>
  <si>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</si>
  <si>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</si>
  <si>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</si>
  <si>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</si>
  <si>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</si>
  <si>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</si>
  <si>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</si>
  <si>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</si>
  <si>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</si>
  <si>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</si>
  <si>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</si>
  <si>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</si>
  <si>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</si>
  <si>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</si>
  <si>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</si>
  <si>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</si>
  <si>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</si>
  <si>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</si>
  <si>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</si>
  <si>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</si>
  <si>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</si>
  <si>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</si>
  <si>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</si>
  <si>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</si>
  <si>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</si>
  <si>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</si>
  <si>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</si>
  <si>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</si>
  <si>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</si>
  <si>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</si>
  <si>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</si>
  <si>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</si>
  <si>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</si>
  <si>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</si>
  <si>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</si>
  <si>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</si>
  <si>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</si>
  <si>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</si>
  <si>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</si>
  <si>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</si>
  <si>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</si>
  <si>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</si>
  <si>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</si>
  <si>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</si>
  <si>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</si>
  <si>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</si>
  <si>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</si>
  <si>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</si>
  <si>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</si>
  <si>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</si>
  <si>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</si>
  <si>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</si>
  <si>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</si>
  <si>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</si>
  <si>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</si>
  <si>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</si>
  <si>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</si>
  <si>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</si>
  <si>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</si>
  <si>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</si>
  <si>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</si>
  <si>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</si>
  <si>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</si>
  <si>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</si>
  <si>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</si>
  <si>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</si>
  <si>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</si>
  <si>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</si>
  <si>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</si>
  <si>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</si>
  <si>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</si>
  <si>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</si>
  <si>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</si>
  <si>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</si>
  <si>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</si>
  <si>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</si>
  <si>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</si>
  <si>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</si>
  <si>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</si>
  <si>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</si>
  <si>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</si>
  <si>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</si>
  <si>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</si>
  <si>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</si>
  <si>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</si>
  <si>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</si>
  <si>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</si>
  <si>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</si>
  <si>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</si>
  <si>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</si>
  <si>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</si>
  <si>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</si>
  <si>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</si>
  <si>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</si>
  <si>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</si>
  <si>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</si>
  <si>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</si>
  <si>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</si>
  <si>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</si>
  <si>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</si>
  <si>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</si>
  <si>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</si>
  <si>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</si>
  <si>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</si>
  <si>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</si>
  <si>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</si>
  <si>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</si>
  <si>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</si>
  <si>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</si>
  <si>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</si>
  <si>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</si>
  <si>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</si>
  <si>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</si>
  <si>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</si>
  <si>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</si>
  <si>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</si>
  <si>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</si>
  <si>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</si>
  <si>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</si>
  <si>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</si>
  <si>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</si>
  <si>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</si>
  <si>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</si>
  <si>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</si>
  <si>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</si>
  <si>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</si>
  <si>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</si>
  <si>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</si>
  <si>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</si>
  <si>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</si>
  <si>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</si>
  <si>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</si>
  <si>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</si>
  <si>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</si>
  <si>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</si>
  <si>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</si>
  <si>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</si>
  <si>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</si>
  <si>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</si>
  <si>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</si>
  <si>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</si>
  <si>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</si>
  <si>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</si>
  <si>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</si>
  <si>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</si>
  <si>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</si>
  <si>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</si>
  <si>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</si>
  <si>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</si>
  <si>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</si>
  <si>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</si>
  <si>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</si>
  <si>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</si>
  <si>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</si>
  <si>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</si>
  <si>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</si>
  <si>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</si>
  <si>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</si>
  <si>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</si>
  <si>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</si>
  <si>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</si>
  <si>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</si>
  <si>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</si>
  <si>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</si>
  <si>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</si>
  <si>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</si>
  <si>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</si>
  <si>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</si>
  <si>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</si>
  <si>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</si>
  <si>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</si>
  <si>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</si>
  <si>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</si>
  <si>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</si>
  <si>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</si>
  <si>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</si>
  <si>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</si>
  <si>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</si>
  <si>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</si>
  <si>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</si>
  <si>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</si>
  <si>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</si>
  <si>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</si>
  <si>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</si>
  <si>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</si>
  <si>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</si>
  <si>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</si>
  <si>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</si>
  <si>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</si>
  <si>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</si>
  <si>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</si>
  <si>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</si>
  <si>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</si>
  <si>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</si>
  <si>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</si>
  <si>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</si>
  <si>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</si>
  <si>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</si>
  <si>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</si>
  <si>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</si>
  <si>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</si>
  <si>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</si>
  <si>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</si>
  <si>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</si>
  <si>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</si>
  <si>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</si>
  <si>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</si>
  <si>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</si>
  <si>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</si>
  <si>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</si>
  <si>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</si>
  <si>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</si>
  <si>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</si>
  <si>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</si>
  <si>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</si>
  <si>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</si>
  <si>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</si>
  <si>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</si>
  <si>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</si>
  <si>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</si>
  <si>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</si>
  <si>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</si>
  <si>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</si>
  <si>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</si>
  <si>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</si>
  <si>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</si>
  <si>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</si>
  <si>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</si>
  <si>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</si>
  <si>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</si>
  <si>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</si>
  <si>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</si>
  <si>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</si>
  <si>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</si>
  <si>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</si>
  <si>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</si>
  <si>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</si>
  <si>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</si>
  <si>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</si>
  <si>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</si>
  <si>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</si>
  <si>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</si>
  <si>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</si>
  <si>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</si>
  <si>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</si>
  <si>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</si>
  <si>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</si>
  <si>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</si>
  <si>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</si>
  <si>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</si>
  <si>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</si>
  <si>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</si>
  <si>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</si>
  <si>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</si>
  <si>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</si>
  <si>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</si>
  <si>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</si>
  <si>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</si>
  <si>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</si>
  <si>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</si>
  <si>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</si>
  <si>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</si>
  <si>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</si>
  <si>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</si>
  <si>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</si>
  <si>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</si>
  <si>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</si>
  <si>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</si>
  <si>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</si>
  <si>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</si>
  <si>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</si>
  <si>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</si>
  <si>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</si>
  <si>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</si>
  <si>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</si>
  <si>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</si>
  <si>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</si>
  <si>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</si>
  <si>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</si>
  <si>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</si>
  <si>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</si>
  <si>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</si>
  <si>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</si>
  <si>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</si>
  <si>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</si>
  <si>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</si>
  <si>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</si>
  <si>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</si>
  <si>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</si>
  <si>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</si>
  <si>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</si>
  <si>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</si>
  <si>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</si>
  <si>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</si>
  <si>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</si>
  <si>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</si>
  <si>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</si>
  <si>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</si>
  <si>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</si>
  <si>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</si>
  <si>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</si>
  <si>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</si>
  <si>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</si>
  <si>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</si>
  <si>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</si>
  <si>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</si>
  <si>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</si>
  <si>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</si>
  <si>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</si>
  <si>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</si>
  <si>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</si>
  <si>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</si>
  <si>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</si>
  <si>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</si>
  <si>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</si>
  <si>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</si>
  <si>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</si>
  <si>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</si>
  <si>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</si>
  <si>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</si>
  <si>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</si>
  <si>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</si>
  <si>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</si>
  <si>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</si>
  <si>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</si>
  <si>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</si>
  <si>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</si>
  <si>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</si>
  <si>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</si>
  <si>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</si>
  <si>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</si>
  <si>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</si>
  <si>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</si>
  <si>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</si>
  <si>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</si>
  <si>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</si>
  <si>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</si>
  <si>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</si>
  <si>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</si>
  <si>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</si>
  <si>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</si>
  <si>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</si>
  <si>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</si>
  <si>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</si>
  <si>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</si>
  <si>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</si>
  <si>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</si>
  <si>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</si>
  <si>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</si>
  <si>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</si>
  <si>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</si>
  <si>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</si>
  <si>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</si>
  <si>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</si>
  <si>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</si>
  <si>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</si>
  <si>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</si>
  <si>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</si>
  <si>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</si>
  <si>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</si>
  <si>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</si>
  <si>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</si>
  <si>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</si>
  <si>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</si>
  <si>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</si>
  <si>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</si>
  <si>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</si>
  <si>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</si>
  <si>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</si>
  <si>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</si>
  <si>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</si>
  <si>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</si>
  <si>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</si>
  <si>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</si>
  <si>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</si>
  <si>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</si>
  <si>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</si>
  <si>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</si>
  <si>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</si>
  <si>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</si>
  <si>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</si>
  <si>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</si>
  <si>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</si>
  <si>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</si>
  <si>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</si>
  <si>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</si>
  <si>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</si>
  <si>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</si>
  <si>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</si>
  <si>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</si>
  <si>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</si>
  <si>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</si>
  <si>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</si>
  <si>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</si>
  <si>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</si>
  <si>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</si>
  <si>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</si>
  <si>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</si>
  <si>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</si>
  <si>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</si>
  <si>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</si>
  <si>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</si>
  <si>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</si>
  <si>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</si>
  <si>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</si>
  <si>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</si>
  <si>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</si>
  <si>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</si>
  <si>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</si>
  <si>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</si>
  <si>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</si>
  <si>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</si>
  <si>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</si>
  <si>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</si>
  <si>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</si>
  <si>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</si>
  <si>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</si>
  <si>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</si>
  <si>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</si>
  <si>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</si>
  <si>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</si>
  <si>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</si>
  <si>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</si>
  <si>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</si>
  <si>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</si>
  <si>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</si>
  <si>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</si>
  <si>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</si>
  <si>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</si>
  <si>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</si>
  <si>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</si>
  <si>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</si>
  <si>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</si>
  <si>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</si>
  <si>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</si>
  <si>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</si>
  <si>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</si>
  <si>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</si>
  <si>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</si>
  <si>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</si>
  <si>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</si>
  <si>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</si>
  <si>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</si>
  <si>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</si>
  <si>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</si>
  <si>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</si>
  <si>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</si>
  <si>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</si>
  <si>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</si>
  <si>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</si>
  <si>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</si>
  <si>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</si>
  <si>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</si>
  <si>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</si>
  <si>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</si>
  <si>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</si>
  <si>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</si>
  <si>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</si>
  <si>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</si>
  <si>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</si>
  <si>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</si>
  <si>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</si>
  <si>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</si>
  <si>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</si>
  <si>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</si>
  <si>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</si>
  <si>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</si>
  <si>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</si>
  <si>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</si>
  <si>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</si>
  <si>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</si>
  <si>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</si>
  <si>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</si>
  <si>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</si>
  <si>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</si>
  <si>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</si>
  <si>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</si>
  <si>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</si>
  <si>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</si>
  <si>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</si>
  <si>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</si>
  <si>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</si>
  <si>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</si>
  <si>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</si>
  <si>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</si>
  <si>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</si>
  <si>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</si>
  <si>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</si>
  <si>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</si>
  <si>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</si>
  <si>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</si>
  <si>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</si>
  <si>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</si>
  <si>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</si>
  <si>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</si>
  <si>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</si>
  <si>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</si>
  <si>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</si>
  <si>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</si>
  <si>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</si>
  <si>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</si>
  <si>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</si>
  <si>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</si>
  <si>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</si>
  <si>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</si>
  <si>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</si>
  <si>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</si>
  <si>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</si>
  <si>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</si>
  <si>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</si>
  <si>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</si>
  <si>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</si>
  <si>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</si>
  <si>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</si>
  <si>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</si>
  <si>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</si>
  <si>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</si>
  <si>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</si>
  <si>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</si>
  <si>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</si>
  <si>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</si>
  <si>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</si>
  <si>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</si>
  <si>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</si>
  <si>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</si>
  <si>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</si>
  <si>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</si>
  <si>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</si>
  <si>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</si>
  <si>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</si>
  <si>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</si>
  <si>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</si>
  <si>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</si>
  <si>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</si>
  <si>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</si>
  <si>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</si>
  <si>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</si>
  <si>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</si>
  <si>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</si>
  <si>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</si>
  <si>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</si>
  <si>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</si>
  <si>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</si>
  <si>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</si>
  <si>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</si>
  <si>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</si>
  <si>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</si>
  <si>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</si>
  <si>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</si>
  <si>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</si>
  <si>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</si>
  <si>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</si>
  <si>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</si>
  <si>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</si>
  <si>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</si>
  <si>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</si>
  <si>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</si>
  <si>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</si>
  <si>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</si>
  <si>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</si>
  <si>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</si>
  <si>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</si>
  <si>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</si>
  <si>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</si>
  <si>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</si>
  <si>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</si>
  <si>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</si>
  <si>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</si>
  <si>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</si>
  <si>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</si>
  <si>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</si>
  <si>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</si>
  <si>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</si>
  <si>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</si>
  <si>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</si>
  <si>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</si>
  <si>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</si>
  <si>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</si>
  <si>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</si>
  <si>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</si>
  <si>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</si>
  <si>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</si>
  <si>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</si>
  <si>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</si>
  <si>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</si>
  <si>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</si>
  <si>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</si>
  <si>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</si>
  <si>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</si>
  <si>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</si>
  <si>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</si>
  <si>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</si>
  <si>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</si>
  <si>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</si>
  <si>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</si>
  <si>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</si>
  <si>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</si>
  <si>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</si>
  <si>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</si>
  <si>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</si>
  <si>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</si>
  <si>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</si>
  <si>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</si>
  <si>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</si>
  <si>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</si>
  <si>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</si>
  <si>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</si>
  <si>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</si>
  <si>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</si>
  <si>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</si>
  <si>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</si>
  <si>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</si>
  <si>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</si>
  <si>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</si>
  <si>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</si>
  <si>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</si>
  <si>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</si>
  <si>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</si>
  <si>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</si>
  <si>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</si>
  <si>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</si>
  <si>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</si>
  <si>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</si>
  <si>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</si>
  <si>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</si>
  <si>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</si>
  <si>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</si>
  <si>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</si>
  <si>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</si>
  <si>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</si>
  <si>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</si>
  <si>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</si>
  <si>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</si>
  <si>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</si>
  <si>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</si>
  <si>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</si>
  <si>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</si>
  <si>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</si>
  <si>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</si>
  <si>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</si>
  <si>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</si>
  <si>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</si>
  <si>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</si>
  <si>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</si>
  <si>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</si>
  <si>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</si>
  <si>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</si>
  <si>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</si>
  <si>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</si>
  <si>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</si>
  <si>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</si>
  <si>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</si>
  <si>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</si>
  <si>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</si>
  <si>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</si>
  <si>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</si>
  <si>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</si>
  <si>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</si>
  <si>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</si>
  <si>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</si>
  <si>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</si>
  <si>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</si>
  <si>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</si>
  <si>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</si>
  <si>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</si>
  <si>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</si>
  <si>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</si>
  <si>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</si>
  <si>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</si>
  <si>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</si>
  <si>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</si>
  <si>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</si>
  <si>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</si>
  <si>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</si>
  <si>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</si>
  <si>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</si>
  <si>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</si>
  <si>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</si>
  <si>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</si>
  <si>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</si>
  <si>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</si>
  <si>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</si>
  <si>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</si>
  <si>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</si>
  <si>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</si>
  <si>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</si>
  <si>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</si>
  <si>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</si>
  <si>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</si>
  <si>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</si>
  <si>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</si>
  <si>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</si>
  <si>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</si>
  <si>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</si>
  <si>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</si>
  <si>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</si>
  <si>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</si>
  <si>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</si>
  <si>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</si>
  <si>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</si>
  <si>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</si>
  <si>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</si>
  <si>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</si>
  <si>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</si>
  <si>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</si>
  <si>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</si>
  <si>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</si>
  <si>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</si>
  <si>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</si>
  <si>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</si>
  <si>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</si>
  <si>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</si>
  <si>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</si>
  <si>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</si>
  <si>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</si>
  <si>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</si>
  <si>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</si>
  <si>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</si>
  <si>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</si>
  <si>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</si>
  <si>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</si>
  <si>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</si>
  <si>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</si>
  <si>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</si>
  <si>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</si>
  <si>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</si>
  <si>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</si>
  <si>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</si>
  <si>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</si>
  <si>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</si>
  <si>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</si>
  <si>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</si>
  <si>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</si>
  <si>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</si>
  <si>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</si>
  <si>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</si>
  <si>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</si>
  <si>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</si>
  <si>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</si>
  <si>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</si>
  <si>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</si>
  <si>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</si>
  <si>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</si>
  <si>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</si>
  <si>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</si>
  <si>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</si>
  <si>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</si>
  <si>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</si>
  <si>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</si>
  <si>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</si>
  <si>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</si>
  <si>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</si>
  <si>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</si>
  <si>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</si>
  <si>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</si>
  <si>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</si>
  <si>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</si>
  <si>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</si>
  <si>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</si>
  <si>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</si>
  <si>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</si>
  <si>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</si>
  <si>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</si>
  <si>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</si>
  <si>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</si>
  <si>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</si>
  <si>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</si>
  <si>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</si>
  <si>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</si>
  <si>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</si>
  <si>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</si>
  <si>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</si>
  <si>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</si>
  <si>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</si>
  <si>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</si>
  <si>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</si>
  <si>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</si>
  <si>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</si>
  <si>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</si>
  <si>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</si>
  <si>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</si>
  <si>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</si>
  <si>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</si>
  <si>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</si>
  <si>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</si>
  <si>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</si>
  <si>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</si>
  <si>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</si>
  <si>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</si>
  <si>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</si>
  <si>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</si>
  <si>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</si>
  <si>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</si>
  <si>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</si>
  <si>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</si>
  <si>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</si>
  <si>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</si>
  <si>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</si>
  <si>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</si>
  <si>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</si>
  <si>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</si>
  <si>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</si>
  <si>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</si>
  <si>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</si>
  <si>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</si>
  <si>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</si>
  <si>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</si>
  <si>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</si>
  <si>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</si>
  <si>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</si>
  <si>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</si>
  <si>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</si>
  <si>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</si>
  <si>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</si>
  <si>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</si>
  <si>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</si>
  <si>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</si>
  <si>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</si>
  <si>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</si>
  <si>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</si>
  <si>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</si>
  <si>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</si>
  <si>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</si>
  <si>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</si>
  <si>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</si>
  <si>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</si>
  <si>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</si>
  <si>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</si>
  <si>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</si>
  <si>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</si>
  <si>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</si>
  <si>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</si>
  <si>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</si>
  <si>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</si>
  <si>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</si>
  <si>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</si>
  <si>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</si>
  <si>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</si>
  <si>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</si>
  <si>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</si>
  <si>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</si>
  <si>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</si>
  <si>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</si>
  <si>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</si>
  <si>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</si>
  <si>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</si>
  <si>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</si>
  <si>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</si>
  <si>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</si>
  <si>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</si>
  <si>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</si>
  <si>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</si>
  <si>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</si>
  <si>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</si>
  <si>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</si>
  <si>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</si>
  <si>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</si>
  <si>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</si>
  <si>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</si>
  <si>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</si>
  <si>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</si>
  <si>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</si>
  <si>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</si>
  <si>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</si>
  <si>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</si>
  <si>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</si>
  <si>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</si>
  <si>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</si>
  <si>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</si>
  <si>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</si>
  <si>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</si>
  <si>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</si>
  <si>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</si>
  <si>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</si>
  <si>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</si>
  <si>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</si>
  <si>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</si>
  <si>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</si>
  <si>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</si>
  <si>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</si>
  <si>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</si>
  <si>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</si>
  <si>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</si>
  <si>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</si>
  <si>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</si>
  <si>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</si>
  <si>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</si>
  <si>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</si>
  <si>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</si>
  <si>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</si>
  <si>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</si>
  <si>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</si>
  <si>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</si>
  <si>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</si>
  <si>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</si>
  <si>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</si>
  <si>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</si>
  <si>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</si>
  <si>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</si>
  <si>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</si>
  <si>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</si>
  <si>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</si>
  <si>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</si>
  <si>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</si>
  <si>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</si>
  <si>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</si>
  <si>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</si>
  <si>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</si>
  <si>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</si>
  <si>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</si>
  <si>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</si>
  <si>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</si>
  <si>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</si>
  <si>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</si>
  <si>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</si>
  <si>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</si>
  <si>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</si>
  <si>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</si>
  <si>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</si>
  <si>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</si>
  <si>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</si>
  <si>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</si>
  <si>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</si>
  <si>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</si>
  <si>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</si>
  <si>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</si>
  <si>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</si>
  <si>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</si>
  <si>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</si>
  <si>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</si>
  <si>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</si>
  <si>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</si>
  <si>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</si>
  <si>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</si>
  <si>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</si>
  <si>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</si>
  <si>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</si>
  <si>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</si>
  <si>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</si>
  <si>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</si>
  <si>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</si>
  <si>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</si>
  <si>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</si>
  <si>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</si>
  <si>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</si>
  <si>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</si>
  <si>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</si>
  <si>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</si>
  <si>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</si>
  <si>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</si>
  <si>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</si>
  <si>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</si>
  <si>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</si>
  <si>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</si>
  <si>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</si>
  <si>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</si>
  <si>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</si>
  <si>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</si>
  <si>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</si>
  <si>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</si>
  <si>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</si>
  <si>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</si>
  <si>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</si>
  <si>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</si>
  <si>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</si>
  <si>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</si>
  <si>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</si>
  <si>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</si>
  <si>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</si>
  <si>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</si>
  <si>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</si>
  <si>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</si>
  <si>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</si>
  <si>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</si>
  <si>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</si>
  <si>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</si>
  <si>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</si>
  <si>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</si>
  <si>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</si>
  <si>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</si>
  <si>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</si>
  <si>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</si>
  <si>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</si>
  <si>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</si>
  <si>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</si>
  <si>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</si>
  <si>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</si>
  <si>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</si>
  <si>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</si>
  <si>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</si>
  <si>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</si>
  <si>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</si>
  <si>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</si>
  <si>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</si>
  <si>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</si>
  <si>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</si>
  <si>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</si>
  <si>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</si>
  <si>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</si>
  <si>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</si>
  <si>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</si>
  <si>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</si>
  <si>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</si>
  <si>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</si>
  <si>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</si>
  <si>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</si>
  <si>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</si>
  <si>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</si>
  <si>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</si>
  <si>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</si>
  <si>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</si>
  <si>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</si>
  <si>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</si>
  <si>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</si>
  <si>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</si>
  <si>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</si>
  <si>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</si>
  <si>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</si>
  <si>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</si>
  <si>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</si>
  <si>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</si>
  <si>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</si>
  <si>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</si>
  <si>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</si>
  <si>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</si>
  <si>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</si>
  <si>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</si>
  <si>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</si>
  <si>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</si>
  <si>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</si>
  <si>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</si>
  <si>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</si>
  <si>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</si>
  <si>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</si>
  <si>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</si>
  <si>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</si>
  <si>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</si>
  <si>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</si>
  <si>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</si>
  <si>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</si>
  <si>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</si>
  <si>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</si>
  <si>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</si>
  <si>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</si>
  <si>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</si>
  <si>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</si>
  <si>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</si>
  <si>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</si>
  <si>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</si>
  <si>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</si>
  <si>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</si>
  <si>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</si>
  <si>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</si>
  <si>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</si>
  <si>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</si>
  <si>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</si>
  <si>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</si>
  <si>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</si>
  <si>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</si>
  <si>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</si>
  <si>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</si>
  <si>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</si>
  <si>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</si>
  <si>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</si>
  <si>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</si>
  <si>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</si>
  <si>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</si>
  <si>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</si>
  <si>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</si>
  <si>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</si>
  <si>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</si>
  <si>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</si>
  <si>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</si>
  <si>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</si>
  <si>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</si>
  <si>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</si>
  <si>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</si>
  <si>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</si>
  <si>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</si>
  <si>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</si>
  <si>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</si>
  <si>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</si>
  <si>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</si>
  <si>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</si>
  <si>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</si>
  <si>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</si>
  <si>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</si>
  <si>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</si>
  <si>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</si>
  <si>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</si>
  <si>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</si>
  <si>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</si>
  <si>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</si>
  <si>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</si>
  <si>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</si>
  <si>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</si>
  <si>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</si>
  <si>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</si>
  <si>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</si>
  <si>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</si>
  <si>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</si>
  <si>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</si>
  <si>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</si>
  <si>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</si>
  <si>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</si>
  <si>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</si>
  <si>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</si>
  <si>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</si>
  <si>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</si>
  <si>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</si>
  <si>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</si>
  <si>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</si>
  <si>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</si>
  <si>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</si>
  <si>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</si>
  <si>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</si>
  <si>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</si>
  <si>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</si>
  <si>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</si>
  <si>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</si>
  <si>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</si>
  <si>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</si>
  <si>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</si>
  <si>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</si>
  <si>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</si>
  <si>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</si>
  <si>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</si>
  <si>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</si>
  <si>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</si>
  <si>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</si>
  <si>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</si>
  <si>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</si>
  <si>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</si>
  <si>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</si>
  <si>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</si>
  <si>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</si>
  <si>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</si>
  <si>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</si>
  <si>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</si>
  <si>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</si>
  <si>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</si>
  <si>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</si>
  <si>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</si>
  <si>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</si>
  <si>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</si>
  <si>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</si>
  <si>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</si>
  <si>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</si>
  <si>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</si>
  <si>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</si>
  <si>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</si>
  <si>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</si>
  <si>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</si>
  <si>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</si>
  <si>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</si>
  <si>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</si>
  <si>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</si>
  <si>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</si>
  <si>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</si>
  <si>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</si>
  <si>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</si>
  <si>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</si>
  <si>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</si>
  <si>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</si>
  <si>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</si>
  <si>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</si>
  <si>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</si>
  <si>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</si>
  <si>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</si>
  <si>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</si>
  <si>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</si>
  <si>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</si>
  <si>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</si>
  <si>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</si>
  <si>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</si>
  <si>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</si>
  <si>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</si>
  <si>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</si>
  <si>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</si>
  <si>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</si>
  <si>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</si>
  <si>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</si>
  <si>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</si>
  <si>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</si>
  <si>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</si>
  <si>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</si>
  <si>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</si>
  <si>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</si>
  <si>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</si>
  <si>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</si>
  <si>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</si>
  <si>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</si>
  <si>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</si>
  <si>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</si>
  <si>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</si>
  <si>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</si>
  <si>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</si>
  <si>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</si>
  <si>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</si>
  <si>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</si>
  <si>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</si>
  <si>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</si>
  <si>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</si>
  <si>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</si>
  <si>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</si>
  <si>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</si>
  <si>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</si>
  <si>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</si>
  <si>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</si>
  <si>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</si>
  <si>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</si>
  <si>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</si>
  <si>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</si>
  <si>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</si>
  <si>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</si>
  <si>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</si>
  <si>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</si>
  <si>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</si>
  <si>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</si>
  <si>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</si>
  <si>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</si>
  <si>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</si>
  <si>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</si>
  <si>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</si>
  <si>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</si>
  <si>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</si>
  <si>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</si>
  <si>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</si>
  <si>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</si>
  <si>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</si>
  <si>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</si>
  <si>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</si>
  <si>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</si>
  <si>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</si>
  <si>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</si>
  <si>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</si>
  <si>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</si>
  <si>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</si>
  <si>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</si>
  <si>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</si>
  <si>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</si>
  <si>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</si>
  <si>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</si>
  <si>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</si>
  <si>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</si>
  <si>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</si>
  <si>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</si>
  <si>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</si>
  <si>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</si>
  <si>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</si>
  <si>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</si>
  <si>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</si>
  <si>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</si>
  <si>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</si>
  <si>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</si>
  <si>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</si>
  <si>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</si>
  <si>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</si>
  <si>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</si>
  <si>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</si>
  <si>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</si>
  <si>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</si>
  <si>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</si>
  <si>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</si>
  <si>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</si>
  <si>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</si>
  <si>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</si>
  <si>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</si>
  <si>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</si>
  <si>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</si>
  <si>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</si>
  <si>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</si>
  <si>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</si>
  <si>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</si>
  <si>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</si>
  <si>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</si>
  <si>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</si>
  <si>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</si>
  <si>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</si>
  <si>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</si>
  <si>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</si>
  <si>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</si>
  <si>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</si>
  <si>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</si>
  <si>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</si>
  <si>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</si>
  <si>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</si>
  <si>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</si>
  <si>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</si>
  <si>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</si>
  <si>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</si>
  <si>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</si>
  <si>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</si>
  <si>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</si>
  <si>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</si>
  <si>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</si>
  <si>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</si>
  <si>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</si>
  <si>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</si>
  <si>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</si>
  <si>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</si>
  <si>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</si>
  <si>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</si>
  <si>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</si>
  <si>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</si>
  <si>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</si>
  <si>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</si>
  <si>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</si>
  <si>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</si>
  <si>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</si>
  <si>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</si>
  <si>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</si>
  <si>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</si>
  <si>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</si>
  <si>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</si>
  <si>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</si>
  <si>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</si>
  <si>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</si>
  <si>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</si>
  <si>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</si>
  <si>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</si>
  <si>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</si>
  <si>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</si>
  <si>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</si>
  <si>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</si>
  <si>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</si>
  <si>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</si>
  <si>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</si>
  <si>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</si>
  <si>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</si>
  <si>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</si>
  <si>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</si>
  <si>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</si>
  <si>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</si>
  <si>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</si>
  <si>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</si>
  <si>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</si>
  <si>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</si>
  <si>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</si>
  <si>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</si>
  <si>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</si>
  <si>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</si>
  <si>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</si>
  <si>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</si>
  <si>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</si>
  <si>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</si>
  <si>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</si>
  <si>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</si>
  <si>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</si>
  <si>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</si>
  <si>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</si>
  <si>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</si>
  <si>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</si>
  <si>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</si>
  <si>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</si>
  <si>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</si>
  <si>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</si>
  <si>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</si>
  <si>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</si>
  <si>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</si>
  <si>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</si>
  <si>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</si>
  <si>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</si>
  <si>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</si>
  <si>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</si>
  <si>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</si>
  <si>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</si>
  <si>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</si>
  <si>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</si>
  <si>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</si>
  <si>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</si>
  <si>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</si>
  <si>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</si>
  <si>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</si>
  <si>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</si>
  <si>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</si>
  <si>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</si>
  <si>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</si>
  <si>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</si>
  <si>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</si>
  <si>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</si>
  <si>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</si>
  <si>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</si>
  <si>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</si>
  <si>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</si>
  <si>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</si>
  <si>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</si>
  <si>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</si>
  <si>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</si>
  <si>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</si>
  <si>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</si>
  <si>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</si>
  <si>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</si>
  <si>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</si>
  <si>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</si>
  <si>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</si>
  <si>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</si>
  <si>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</si>
  <si>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</si>
  <si>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</si>
  <si>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</si>
  <si>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</si>
  <si>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</si>
  <si>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</si>
  <si>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</si>
  <si>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</si>
  <si>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</si>
  <si>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</si>
  <si>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</si>
  <si>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</si>
  <si>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</si>
  <si>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</si>
  <si>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</si>
  <si>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</si>
  <si>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</si>
  <si>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</si>
  <si>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</si>
  <si>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</si>
  <si>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</si>
  <si>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</si>
  <si>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</si>
  <si>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</si>
  <si>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</si>
  <si>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</si>
  <si>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</si>
  <si>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</si>
  <si>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</si>
  <si>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</si>
  <si>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</si>
  <si>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</si>
  <si>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</si>
  <si>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</si>
  <si>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</si>
  <si>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</si>
  <si>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</si>
  <si>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</si>
  <si>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</si>
  <si>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</si>
  <si>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</si>
  <si>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</si>
  <si>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</si>
  <si>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</si>
  <si>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</si>
  <si>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</si>
  <si>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</si>
  <si>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</si>
  <si>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</si>
  <si>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</si>
  <si>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</si>
  <si>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</si>
  <si>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</si>
  <si>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</si>
  <si>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</si>
  <si>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</si>
  <si>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</si>
  <si>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</si>
  <si>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</si>
  <si>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</si>
  <si>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</si>
  <si>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</si>
  <si>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</si>
  <si>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</si>
  <si>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</si>
  <si>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</si>
  <si>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</si>
  <si>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</si>
  <si>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</si>
  <si>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</si>
  <si>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</si>
  <si>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</si>
  <si>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</si>
  <si>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</si>
  <si>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</si>
  <si>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</si>
  <si>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</si>
  <si>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</si>
  <si>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</si>
  <si>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</si>
  <si>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</si>
  <si>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</si>
  <si>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</si>
  <si>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</si>
  <si>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</si>
  <si>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</si>
  <si>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</si>
  <si>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</si>
  <si>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</si>
  <si>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</si>
  <si>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</si>
  <si>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</si>
  <si>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</si>
  <si>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</si>
  <si>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</si>
  <si>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</si>
  <si>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</si>
  <si>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</si>
  <si>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</si>
  <si>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</si>
  <si>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</si>
  <si>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</si>
  <si>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</si>
  <si>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</si>
  <si>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</si>
  <si>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</si>
  <si>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</si>
  <si>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</si>
  <si>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</si>
  <si>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</si>
  <si>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</si>
  <si>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</si>
  <si>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</si>
  <si>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</si>
  <si>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</si>
  <si>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</si>
  <si>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</si>
  <si>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</si>
  <si>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</si>
  <si>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</si>
  <si>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</si>
  <si>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</si>
  <si>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</si>
  <si>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</si>
  <si>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</si>
  <si>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</si>
  <si>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</si>
  <si>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</si>
  <si>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</si>
  <si>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</si>
  <si>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</si>
  <si>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</si>
  <si>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</si>
  <si>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</si>
  <si>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</si>
  <si>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</si>
  <si>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</si>
  <si>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</si>
  <si>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</si>
  <si>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</si>
  <si>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</si>
  <si>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</si>
  <si>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</si>
  <si>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</si>
  <si>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</si>
  <si>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</si>
  <si>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</si>
  <si>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</si>
  <si>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</si>
  <si>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</si>
  <si>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</si>
  <si>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</si>
  <si>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</si>
  <si>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</si>
  <si>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</si>
  <si>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</si>
  <si>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</si>
  <si>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</si>
  <si>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</si>
  <si>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</si>
  <si>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</si>
  <si>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</si>
  <si>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</si>
  <si>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</si>
  <si>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</si>
  <si>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</si>
  <si>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</si>
  <si>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</si>
  <si>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</si>
  <si>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</si>
  <si>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</si>
  <si>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</si>
  <si>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</si>
  <si>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</si>
  <si>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</si>
  <si>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</si>
  <si>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</si>
  <si>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</si>
  <si>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</si>
  <si>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</si>
  <si>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</si>
  <si>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</si>
  <si>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</si>
  <si>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</si>
  <si>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</si>
  <si>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</si>
  <si>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</si>
  <si>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</si>
  <si>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</si>
  <si>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</si>
  <si>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</si>
  <si>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</si>
  <si>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</si>
  <si>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</si>
  <si>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</si>
  <si>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</si>
  <si>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</si>
  <si>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</si>
  <si>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</si>
  <si>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</si>
  <si>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</si>
  <si>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</si>
  <si>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</si>
  <si>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</si>
  <si>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</si>
  <si>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</si>
  <si>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</si>
  <si>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</si>
  <si>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</si>
  <si>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</si>
  <si>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</si>
  <si>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</si>
  <si>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</si>
  <si>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</si>
  <si>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</si>
  <si>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</si>
  <si>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</si>
  <si>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</si>
  <si>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</si>
  <si>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</si>
  <si>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</si>
  <si>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</si>
  <si>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</si>
  <si>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</si>
  <si>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</si>
  <si>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</si>
  <si>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</si>
  <si>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</si>
  <si>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</si>
  <si>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</si>
  <si>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</si>
  <si>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</si>
  <si>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</si>
  <si>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</si>
  <si>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</si>
  <si>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</si>
  <si>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</si>
  <si>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</si>
  <si>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</si>
  <si>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</si>
  <si>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</si>
  <si>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</si>
  <si>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</si>
  <si>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</si>
  <si>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</si>
  <si>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</si>
  <si>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</si>
  <si>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</si>
  <si>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</si>
  <si>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</si>
  <si>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</si>
  <si>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</si>
  <si>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</si>
  <si>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</si>
  <si>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</si>
  <si>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</si>
  <si>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</si>
  <si>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</si>
  <si>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</si>
  <si>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</si>
  <si>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</si>
  <si>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</si>
  <si>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</si>
  <si>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</si>
  <si>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</si>
  <si>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</si>
  <si>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</si>
  <si>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</si>
  <si>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</si>
  <si>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</si>
  <si>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</si>
  <si>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</si>
  <si>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</si>
  <si>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</si>
  <si>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</si>
  <si>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</si>
  <si>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</si>
  <si>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</si>
  <si>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</si>
  <si>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</si>
  <si>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</si>
  <si>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</si>
  <si>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</si>
  <si>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</si>
  <si>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</si>
  <si>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</si>
  <si>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</si>
  <si>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</si>
  <si>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</si>
  <si>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</si>
  <si>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</si>
  <si>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</si>
  <si>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</si>
  <si>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</si>
  <si>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</si>
  <si>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</si>
  <si>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</si>
  <si>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</si>
  <si>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</si>
  <si>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</si>
  <si>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</si>
  <si>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</si>
  <si>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</si>
  <si>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</si>
  <si>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</si>
  <si>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</si>
  <si>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</si>
  <si>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</si>
  <si>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</si>
  <si>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</si>
  <si>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</si>
  <si>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</si>
  <si>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</si>
  <si>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</si>
  <si>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</si>
  <si>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</si>
  <si>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</si>
  <si>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</si>
  <si>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</si>
  <si>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</si>
  <si>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</si>
  <si>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</si>
  <si>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</si>
  <si>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</si>
  <si>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</si>
  <si>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</si>
  <si>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</si>
  <si>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</si>
  <si>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</si>
  <si>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</si>
  <si>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</si>
  <si>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</si>
  <si>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</si>
  <si>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</si>
  <si>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</si>
  <si>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</si>
  <si>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</si>
  <si>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</si>
  <si>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</si>
  <si>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</si>
  <si>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</si>
  <si>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</si>
  <si>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</si>
  <si>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</si>
  <si>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</si>
  <si>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</si>
  <si>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</si>
  <si>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</si>
  <si>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</si>
  <si>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</si>
  <si>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</si>
  <si>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</si>
  <si>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</si>
  <si>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</si>
  <si>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</si>
  <si>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</si>
  <si>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</si>
  <si>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</si>
  <si>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</si>
  <si>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</si>
  <si>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</si>
  <si>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</si>
  <si>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</si>
  <si>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</si>
  <si>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</si>
  <si>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</si>
  <si>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</si>
  <si>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</si>
  <si>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</si>
  <si>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</si>
  <si>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</si>
  <si>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</si>
  <si>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</si>
  <si>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</si>
  <si>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</si>
  <si>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</si>
  <si>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</si>
  <si>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</si>
  <si>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</si>
  <si>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</si>
  <si>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</si>
  <si>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</si>
  <si>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</si>
  <si>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</si>
  <si>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</si>
  <si>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</si>
  <si>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</si>
  <si>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</si>
  <si>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</si>
  <si>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</si>
  <si>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</si>
  <si>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</si>
  <si>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</si>
  <si>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</si>
  <si>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</si>
  <si>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</si>
  <si>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</si>
  <si>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</si>
  <si>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</si>
  <si>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</si>
  <si>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</si>
  <si>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</si>
  <si>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</si>
  <si>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</si>
  <si>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</si>
  <si>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</si>
  <si>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</si>
  <si>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</si>
  <si>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</si>
  <si>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</si>
  <si>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</si>
  <si>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</si>
  <si>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</si>
  <si>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</si>
  <si>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</si>
  <si>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</si>
  <si>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</si>
  <si>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</si>
  <si>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</si>
  <si>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</si>
  <si>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</si>
  <si>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</si>
  <si>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</si>
  <si>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</si>
  <si>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</si>
  <si>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</si>
  <si>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</si>
  <si>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</si>
  <si>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</si>
  <si>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</si>
  <si>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</si>
  <si>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</si>
  <si>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</si>
  <si>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</si>
  <si>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</si>
  <si>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</si>
  <si>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</si>
  <si>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</si>
  <si>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</si>
  <si>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</si>
  <si>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</si>
  <si>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</si>
  <si>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</si>
  <si>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</si>
  <si>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</si>
  <si>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</si>
  <si>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</si>
  <si>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</si>
  <si>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</si>
  <si>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</si>
  <si>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</si>
  <si>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</si>
  <si>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</si>
  <si>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</si>
  <si>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</si>
  <si>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</si>
  <si>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</si>
  <si>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</si>
  <si>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</si>
  <si>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</si>
  <si>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</si>
  <si>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</si>
  <si>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</si>
  <si>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</si>
  <si>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</si>
  <si>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</si>
  <si>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</si>
  <si>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</si>
  <si>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</si>
  <si>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</si>
  <si>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</si>
  <si>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</si>
  <si>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</si>
  <si>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</si>
  <si>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</si>
  <si>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</si>
  <si>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</si>
  <si>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</si>
  <si>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</si>
  <si>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</si>
  <si>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</si>
  <si>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</si>
  <si>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</si>
  <si>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</si>
  <si>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</si>
  <si>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</si>
  <si>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</si>
  <si>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</si>
  <si>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</si>
  <si>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</si>
  <si>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</si>
  <si>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</si>
  <si>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</si>
  <si>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</si>
  <si>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</si>
  <si>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</si>
  <si>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</si>
  <si>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</si>
  <si>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</si>
  <si>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</si>
  <si>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</si>
  <si>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</si>
  <si>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</si>
  <si>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</si>
  <si>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</si>
  <si>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</si>
  <si>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</si>
  <si>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</si>
  <si>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</si>
  <si>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</si>
  <si>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</si>
  <si>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</si>
  <si>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</si>
  <si>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</si>
  <si>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</si>
  <si>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</si>
  <si>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</si>
  <si>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</si>
  <si>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</si>
  <si>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</si>
  <si>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</si>
  <si>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</si>
  <si>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</si>
  <si>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</si>
  <si>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</si>
  <si>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</si>
  <si>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</si>
  <si>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</si>
  <si>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</si>
  <si>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</si>
  <si>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</si>
  <si>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</si>
  <si>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</si>
  <si>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</si>
  <si>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</si>
  <si>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</si>
  <si>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</si>
  <si>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</si>
  <si>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</si>
  <si>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</si>
  <si>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</si>
  <si>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</si>
  <si>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</si>
  <si>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</si>
  <si>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</si>
  <si>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</si>
  <si>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</si>
  <si>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</si>
  <si>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</si>
  <si>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</si>
  <si>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</si>
  <si>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</si>
  <si>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</si>
  <si>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</si>
  <si>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</si>
  <si>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</si>
  <si>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</si>
  <si>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</si>
  <si>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</si>
  <si>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</si>
  <si>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</si>
  <si>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</si>
  <si>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</si>
  <si>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</si>
  <si>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</si>
  <si>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</si>
  <si>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</si>
  <si>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</si>
  <si>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</si>
  <si>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</si>
  <si>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</si>
  <si>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</si>
  <si>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</si>
  <si>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</si>
  <si>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</si>
  <si>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</si>
  <si>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</si>
  <si>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</si>
  <si>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</si>
  <si>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</si>
  <si>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</si>
  <si>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</si>
  <si>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</si>
  <si>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</si>
  <si>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</si>
  <si>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</si>
  <si>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</si>
  <si>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</si>
  <si>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</si>
  <si>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</si>
  <si>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</si>
  <si>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</si>
  <si>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</si>
  <si>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</si>
  <si>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</si>
  <si>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</si>
  <si>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</si>
  <si>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</si>
  <si>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</si>
  <si>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</si>
  <si>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</si>
  <si>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</si>
  <si>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</si>
  <si>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</si>
  <si>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</si>
  <si>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</si>
  <si>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</si>
  <si>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</si>
  <si>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</si>
  <si>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</si>
  <si>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</si>
  <si>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</si>
  <si>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</si>
  <si>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</si>
  <si>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</si>
  <si>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</si>
  <si>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</si>
  <si>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</si>
  <si>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</si>
  <si>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</si>
  <si>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</si>
  <si>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</si>
  <si>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</si>
  <si>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</si>
  <si>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</si>
  <si>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</si>
  <si>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</si>
  <si>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</si>
  <si>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</si>
  <si>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</si>
  <si>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</si>
  <si>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</si>
  <si>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</si>
  <si>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</si>
  <si>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</si>
  <si>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</si>
  <si>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</si>
  <si>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</si>
  <si>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</si>
  <si>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</si>
  <si>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</si>
  <si>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</si>
  <si>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</si>
  <si>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</si>
  <si>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</si>
  <si>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</si>
  <si>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</si>
  <si>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</si>
  <si>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</si>
  <si>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</si>
  <si>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</si>
  <si>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</si>
  <si>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</si>
  <si>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</si>
  <si>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</si>
  <si>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</si>
  <si>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</si>
  <si>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</si>
  <si>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</si>
  <si>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</si>
  <si>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</si>
  <si>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</si>
  <si>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</si>
  <si>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</si>
  <si>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</si>
  <si>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</si>
  <si>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</si>
  <si>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</si>
  <si>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</si>
  <si>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</si>
  <si>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</si>
  <si>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</si>
  <si>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</si>
  <si>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</si>
  <si>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</si>
  <si>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</si>
  <si>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</si>
  <si>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</si>
  <si>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</si>
  <si>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</si>
  <si>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</si>
  <si>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</si>
  <si>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</si>
  <si>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</si>
  <si>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</si>
  <si>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</si>
  <si>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</si>
  <si>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</si>
  <si>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</si>
  <si>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</si>
  <si>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</si>
  <si>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</si>
  <si>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</si>
  <si>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</si>
  <si>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</si>
  <si>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</si>
  <si>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</si>
  <si>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</si>
  <si>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</si>
  <si>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</si>
  <si>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</si>
  <si>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</si>
  <si>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</si>
  <si>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</si>
  <si>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</si>
  <si>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</si>
  <si>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</si>
  <si>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</si>
  <si>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</si>
  <si>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</si>
  <si>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</si>
  <si>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</si>
  <si>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</si>
  <si>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</si>
  <si>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</si>
  <si>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</si>
  <si>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</si>
  <si>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</si>
  <si>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</si>
  <si>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</si>
  <si>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</si>
  <si>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</si>
  <si>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</si>
  <si>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</si>
  <si>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</si>
  <si>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</si>
  <si>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</si>
  <si>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</si>
  <si>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</si>
  <si>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</si>
  <si>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</si>
  <si>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</si>
  <si>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</si>
  <si>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</si>
  <si>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</si>
  <si>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</si>
  <si>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</si>
  <si>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</si>
  <si>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</si>
  <si>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</si>
  <si>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</si>
  <si>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</si>
  <si>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</si>
  <si>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</si>
  <si>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</si>
  <si>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</si>
  <si>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</si>
  <si>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</si>
  <si>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</si>
  <si>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</si>
  <si>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</si>
  <si>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</si>
  <si>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</si>
  <si>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</si>
  <si>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</si>
  <si>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</si>
  <si>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</si>
  <si>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</si>
  <si>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</si>
  <si>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</si>
  <si>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</si>
  <si>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</si>
  <si>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</si>
  <si>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</si>
  <si>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</si>
  <si>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</si>
  <si>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</si>
  <si>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</si>
  <si>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</si>
  <si>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</si>
  <si>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</si>
  <si>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</si>
  <si>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</si>
  <si>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</si>
  <si>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</si>
  <si>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</si>
  <si>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</si>
  <si>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</si>
  <si>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</si>
  <si>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</si>
  <si>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</si>
  <si>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</si>
  <si>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</si>
  <si>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</si>
  <si>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</si>
  <si>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</si>
  <si>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</si>
  <si>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</si>
  <si>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</si>
  <si>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</si>
  <si>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</si>
  <si>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</si>
  <si>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</si>
  <si>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</si>
  <si>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</si>
  <si>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</si>
  <si>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</si>
  <si>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</si>
  <si>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</si>
  <si>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</si>
  <si>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</si>
  <si>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</si>
  <si>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</si>
  <si>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</si>
  <si>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</si>
  <si>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</si>
  <si>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</si>
  <si>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</si>
  <si>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</si>
  <si>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</si>
  <si>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</si>
  <si>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</si>
  <si>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</si>
  <si>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</si>
  <si>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</si>
  <si>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</si>
  <si>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</si>
  <si>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</si>
  <si>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</si>
  <si>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</si>
  <si>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</si>
  <si>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</si>
  <si>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</si>
  <si>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</si>
  <si>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</si>
  <si>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</si>
  <si>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</si>
  <si>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</si>
  <si>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</si>
  <si>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</si>
  <si>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</si>
  <si>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</si>
  <si>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</si>
  <si>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</si>
  <si>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</si>
  <si>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</si>
  <si>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</si>
  <si>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</si>
  <si>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</si>
  <si>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</si>
  <si>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</si>
  <si>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</si>
  <si>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</si>
  <si>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</si>
  <si>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</si>
  <si>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</si>
  <si>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</si>
  <si>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</si>
  <si>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</si>
  <si>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</si>
  <si>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</si>
  <si>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</si>
  <si>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</si>
  <si>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</si>
  <si>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</si>
  <si>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</si>
  <si>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</si>
  <si>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</si>
  <si>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</si>
  <si>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</si>
  <si>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</si>
  <si>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</si>
  <si>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</si>
  <si>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</si>
  <si>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</si>
  <si>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</si>
  <si>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</si>
  <si>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</si>
  <si>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</si>
  <si>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</si>
  <si>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</si>
  <si>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</si>
  <si>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</si>
  <si>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</si>
  <si>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</si>
  <si>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</si>
  <si>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</si>
  <si>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</si>
  <si>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</si>
  <si>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</si>
  <si>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</si>
  <si>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</si>
  <si>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</si>
  <si>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</si>
  <si>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</si>
  <si>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</si>
  <si>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</si>
  <si>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</si>
  <si>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</si>
  <si>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</si>
  <si>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</si>
  <si>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</si>
  <si>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</si>
  <si>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</si>
  <si>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</si>
  <si>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</si>
  <si>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</si>
  <si>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</si>
  <si>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</si>
  <si>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</si>
  <si>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</si>
  <si>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</si>
  <si>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</si>
  <si>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</si>
  <si>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</si>
  <si>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</si>
  <si>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</si>
  <si>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</si>
  <si>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</si>
  <si>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</si>
  <si>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</si>
  <si>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</si>
  <si>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</si>
  <si>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</si>
  <si>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</si>
  <si>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</si>
  <si>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</si>
  <si>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</si>
  <si>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</si>
  <si>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</si>
  <si>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</si>
  <si>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</si>
  <si>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</si>
  <si>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</si>
  <si>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</si>
  <si>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</si>
  <si>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</si>
  <si>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</si>
  <si>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</si>
  <si>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</si>
  <si>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</si>
  <si>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</si>
  <si>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</si>
  <si>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</si>
  <si>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</si>
  <si>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</si>
  <si>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</si>
  <si>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</si>
  <si>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</si>
  <si>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</si>
  <si>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</si>
  <si>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</si>
  <si>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</si>
  <si>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</si>
  <si>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</si>
  <si>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</si>
  <si>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</si>
  <si>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</si>
  <si>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</si>
  <si>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</si>
  <si>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</si>
  <si>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</si>
  <si>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</si>
  <si>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</si>
  <si>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</si>
  <si>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</si>
  <si>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</si>
  <si>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</si>
  <si>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</si>
  <si>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</si>
  <si>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</si>
  <si>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</si>
  <si>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</si>
  <si>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</si>
  <si>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</si>
  <si>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</si>
  <si>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</si>
  <si>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</si>
  <si>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</si>
  <si>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</si>
  <si>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</si>
  <si>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</si>
  <si>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</si>
  <si>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</si>
  <si>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</si>
  <si>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</si>
  <si>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</si>
  <si>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</si>
  <si>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</si>
  <si>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</si>
  <si>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</si>
  <si>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</si>
  <si>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</si>
  <si>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</si>
  <si>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</si>
  <si>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</si>
  <si>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</si>
  <si>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</si>
  <si>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</si>
  <si>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</si>
  <si>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</si>
  <si>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</si>
  <si>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</si>
  <si>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</si>
  <si>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</si>
  <si>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</si>
  <si>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</si>
  <si>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</si>
  <si>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</si>
  <si>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</si>
  <si>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</si>
  <si>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</si>
  <si>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</si>
  <si>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</si>
  <si>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</si>
  <si>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</si>
  <si>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</si>
  <si>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</si>
  <si>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</si>
  <si>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</si>
  <si>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</si>
  <si>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</si>
  <si>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</si>
  <si>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</si>
  <si>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</si>
  <si>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</si>
  <si>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</si>
  <si>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</si>
  <si>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</si>
  <si>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</si>
  <si>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</si>
  <si>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</si>
  <si>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</si>
  <si>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</si>
  <si>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</si>
  <si>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</si>
  <si>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</si>
  <si>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</si>
  <si>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</si>
  <si>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</si>
  <si>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</si>
  <si>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</si>
  <si>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</si>
  <si>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</si>
  <si>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</si>
  <si>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</si>
  <si>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</si>
  <si>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</si>
  <si>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</si>
  <si>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</si>
  <si>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</si>
  <si>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</si>
  <si>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</si>
  <si>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</si>
  <si>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</si>
  <si>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</si>
  <si>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</si>
  <si>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</si>
  <si>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</si>
  <si>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</si>
  <si>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</si>
  <si>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</si>
  <si>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</si>
  <si>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</si>
  <si>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</si>
  <si>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</si>
  <si>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</si>
  <si>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</si>
  <si>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</si>
  <si>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</si>
  <si>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</si>
  <si>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</si>
  <si>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</si>
  <si>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</si>
  <si>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</si>
  <si>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</si>
  <si>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</si>
  <si>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</si>
  <si>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</si>
  <si>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</si>
  <si>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</si>
  <si>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</si>
  <si>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</si>
  <si>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</si>
  <si>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</si>
  <si>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</si>
  <si>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</si>
  <si>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</si>
  <si>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</si>
  <si>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</si>
  <si>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</si>
  <si>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</si>
  <si>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</si>
  <si>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</si>
  <si>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</si>
  <si>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</si>
  <si>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</si>
  <si>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</si>
  <si>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</si>
  <si>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</si>
  <si>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</si>
  <si>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</si>
  <si>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</si>
  <si>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</si>
  <si>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</si>
  <si>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</si>
  <si>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</si>
  <si>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</si>
  <si>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</si>
  <si>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</si>
  <si>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</si>
  <si>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</si>
  <si>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</si>
  <si>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</si>
  <si>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</si>
  <si>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</si>
  <si>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</si>
  <si>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</si>
  <si>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</si>
  <si>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</si>
  <si>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</si>
  <si>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</si>
  <si>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</si>
  <si>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</si>
  <si>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</si>
  <si>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</si>
  <si>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</si>
  <si>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</si>
  <si>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</si>
  <si>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</si>
  <si>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</si>
  <si>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</si>
  <si>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</si>
  <si>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</si>
  <si>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</si>
  <si>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</si>
  <si>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</si>
  <si>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</si>
  <si>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</si>
  <si>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</si>
  <si>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</si>
  <si>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</si>
  <si>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</si>
  <si>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</si>
  <si>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</si>
  <si>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</si>
  <si>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</si>
  <si>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</si>
  <si>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</si>
  <si>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</si>
  <si>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</si>
  <si>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</si>
  <si>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</si>
  <si>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</si>
  <si>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</si>
  <si>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</si>
  <si>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</si>
  <si>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</si>
  <si>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</si>
  <si>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</si>
  <si>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</si>
  <si>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</si>
  <si>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</si>
  <si>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</si>
  <si>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</si>
  <si>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</si>
  <si>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</si>
  <si>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</si>
  <si>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</si>
  <si>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</si>
  <si>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</si>
  <si>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</si>
  <si>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</si>
  <si>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</si>
  <si>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</si>
  <si>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</si>
  <si>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</si>
  <si>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</si>
  <si>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</si>
  <si>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</si>
  <si>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</si>
  <si>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</si>
  <si>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</si>
  <si>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</si>
  <si>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</si>
  <si>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</si>
  <si>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</si>
  <si>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</si>
  <si>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</si>
  <si>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</si>
  <si>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</si>
  <si>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</si>
  <si>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</si>
  <si>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</si>
  <si>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</si>
  <si>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</si>
  <si>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</si>
  <si>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</si>
  <si>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</si>
  <si>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</si>
  <si>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</si>
  <si>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</si>
  <si>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</si>
  <si>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</si>
  <si>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</si>
  <si>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</si>
  <si>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</si>
  <si>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</si>
  <si>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</si>
  <si>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</si>
  <si>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</si>
  <si>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</si>
  <si>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</si>
  <si>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</si>
  <si>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</si>
  <si>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</si>
  <si>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</si>
  <si>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</si>
  <si>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</si>
  <si>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</si>
  <si>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</si>
  <si>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</si>
  <si>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</si>
  <si>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</si>
  <si>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</si>
  <si>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</si>
  <si>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</si>
  <si>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</si>
  <si>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</si>
  <si>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</si>
  <si>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</si>
  <si>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</si>
  <si>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</si>
  <si>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</si>
  <si>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</si>
  <si>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</si>
  <si>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</si>
  <si>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</si>
  <si>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</si>
  <si>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</si>
  <si>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</si>
  <si>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</si>
  <si>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</si>
  <si>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</si>
  <si>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</si>
  <si>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</si>
  <si>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</si>
  <si>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</si>
  <si>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</si>
  <si>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</si>
  <si>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</si>
  <si>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</si>
  <si>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</si>
  <si>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</si>
  <si>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</si>
  <si>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</si>
  <si>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</si>
  <si>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</si>
  <si>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</si>
  <si>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</si>
  <si>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</si>
  <si>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</si>
  <si>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</si>
  <si>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</si>
  <si>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</si>
  <si>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</si>
  <si>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</si>
  <si>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</si>
  <si>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</si>
  <si>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</si>
  <si>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</si>
  <si>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</si>
  <si>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</si>
  <si>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</si>
  <si>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</si>
  <si>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</si>
  <si>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</si>
  <si>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</si>
  <si>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</si>
  <si>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</si>
  <si>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</si>
  <si>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</si>
  <si>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</si>
  <si>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</si>
  <si>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</si>
  <si>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</si>
  <si>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</si>
  <si>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</si>
  <si>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</si>
  <si>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</si>
  <si>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</si>
  <si>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</si>
  <si>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</si>
  <si>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</si>
  <si>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</si>
  <si>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</si>
  <si>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</si>
  <si>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</si>
  <si>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</si>
  <si>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</si>
  <si>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</si>
  <si>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</si>
  <si>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</si>
  <si>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</si>
  <si>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</si>
  <si>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</si>
  <si>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</si>
  <si>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</si>
  <si>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</si>
  <si>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</si>
  <si>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</si>
  <si>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</si>
  <si>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</si>
  <si>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</si>
  <si>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</si>
  <si>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</si>
  <si>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</si>
  <si>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</si>
  <si>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</si>
  <si>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</si>
  <si>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</si>
  <si>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</si>
  <si>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</si>
  <si>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</si>
  <si>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</si>
  <si>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</si>
  <si>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</si>
  <si>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</si>
  <si>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</si>
  <si>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</si>
  <si>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</si>
  <si>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</si>
  <si>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</si>
  <si>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</si>
  <si>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</si>
  <si>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</si>
  <si>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</si>
  <si>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</si>
  <si>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</si>
  <si>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</si>
  <si>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</si>
  <si>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</si>
  <si>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</si>
  <si>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</si>
  <si>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</si>
  <si>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</si>
  <si>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</si>
  <si>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</si>
  <si>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</si>
  <si>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</si>
  <si>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</si>
  <si>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</si>
  <si>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</si>
  <si>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</si>
  <si>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</si>
  <si>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</si>
  <si>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</si>
  <si>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</si>
  <si>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</si>
  <si>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</si>
  <si>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</si>
  <si>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</si>
  <si>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</si>
  <si>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</si>
  <si>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</si>
  <si>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</si>
  <si>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</si>
  <si>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</si>
  <si>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</si>
  <si>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</si>
  <si>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</si>
  <si>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</si>
  <si>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</si>
  <si>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</si>
  <si>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</si>
  <si>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</si>
  <si>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</si>
  <si>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</si>
  <si>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</si>
  <si>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</si>
  <si>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</si>
  <si>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</si>
  <si>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</si>
  <si>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</si>
  <si>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</si>
  <si>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</si>
  <si>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</si>
  <si>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</si>
  <si>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</si>
  <si>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</si>
  <si>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</si>
  <si>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</si>
  <si>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</si>
  <si>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</si>
  <si>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</si>
  <si>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</si>
  <si>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</si>
  <si>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</si>
  <si>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</si>
  <si>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</si>
  <si>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</si>
  <si>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</si>
  <si>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</si>
  <si>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</si>
  <si>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</si>
  <si>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</si>
  <si>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</si>
  <si>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</si>
  <si>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</si>
  <si>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</si>
  <si>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</si>
  <si>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</si>
  <si>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</si>
  <si>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</si>
  <si>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</si>
  <si>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</si>
  <si>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</si>
  <si>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</si>
  <si>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</si>
  <si>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</si>
  <si>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</si>
  <si>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</si>
  <si>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</si>
  <si>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</si>
  <si>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</si>
  <si>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</si>
  <si>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</si>
  <si>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</si>
  <si>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</si>
  <si>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</si>
  <si>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</si>
  <si>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</si>
  <si>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</si>
  <si>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</si>
  <si>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</si>
  <si>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</si>
  <si>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</si>
  <si>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</si>
  <si>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</si>
  <si>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</si>
  <si>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</si>
  <si>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</si>
  <si>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</si>
  <si>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</si>
  <si>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</si>
  <si>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</si>
  <si>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</si>
  <si>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</si>
  <si>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</si>
  <si>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</si>
  <si>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</si>
  <si>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</si>
  <si>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</si>
  <si>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</si>
  <si>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</si>
  <si>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</si>
  <si>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</si>
  <si>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</si>
  <si>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</si>
  <si>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</si>
  <si>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</si>
  <si>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</si>
  <si>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</si>
  <si>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</si>
  <si>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</si>
  <si>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</si>
  <si>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</si>
  <si>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</si>
  <si>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</si>
  <si>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</si>
  <si>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</si>
  <si>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</si>
  <si>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</si>
  <si>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</si>
  <si>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</si>
  <si>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</si>
  <si>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</si>
  <si>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</si>
  <si>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</si>
  <si>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</si>
  <si>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</si>
  <si>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</si>
  <si>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</si>
  <si>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</si>
  <si>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</si>
  <si>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</si>
  <si>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</si>
  <si>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</si>
  <si>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</si>
  <si>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</si>
  <si>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</si>
  <si>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</si>
  <si>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</si>
  <si>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</si>
  <si>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</si>
  <si>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</si>
  <si>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</si>
  <si>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</si>
  <si>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</si>
  <si>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</si>
  <si>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</si>
  <si>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</si>
  <si>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</si>
  <si>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</si>
  <si>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</si>
  <si>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</si>
  <si>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</si>
  <si>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</si>
  <si>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</si>
  <si>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</si>
  <si>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</si>
  <si>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</si>
  <si>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</si>
  <si>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</si>
  <si>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</si>
  <si>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</si>
  <si>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</si>
  <si>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</si>
  <si>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</si>
  <si>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</si>
  <si>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</si>
  <si>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</si>
  <si>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</si>
  <si>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</si>
  <si>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</si>
  <si>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</si>
  <si>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</si>
  <si>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</si>
  <si>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</si>
  <si>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</si>
  <si>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</si>
  <si>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</si>
  <si>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</si>
  <si>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</si>
  <si>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</si>
  <si>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</si>
  <si>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</si>
  <si>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</si>
  <si>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</si>
  <si>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</si>
  <si>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</si>
  <si>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</si>
  <si>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</si>
  <si>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</si>
  <si>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</si>
  <si>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</si>
  <si>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</si>
  <si>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</si>
  <si>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</si>
  <si>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</si>
  <si>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</si>
  <si>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</si>
  <si>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</si>
  <si>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</si>
  <si>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</si>
  <si>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</si>
  <si>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</si>
  <si>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</si>
  <si>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</si>
  <si>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</si>
  <si>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</si>
  <si>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</si>
  <si>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</si>
  <si>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</si>
  <si>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</si>
  <si>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</si>
  <si>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</si>
  <si>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</si>
  <si>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</si>
  <si>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</si>
  <si>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</si>
  <si>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</si>
  <si>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</si>
  <si>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</si>
  <si>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</si>
  <si>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</si>
  <si>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</si>
  <si>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</si>
  <si>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</si>
  <si>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</si>
  <si>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</si>
  <si>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</si>
  <si>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</si>
  <si>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</si>
  <si>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</si>
  <si>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</si>
  <si>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</si>
  <si>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</si>
  <si>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</si>
  <si>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</si>
  <si>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</si>
  <si>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</si>
  <si>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</si>
  <si>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</si>
  <si>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</si>
  <si>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</si>
  <si>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</si>
  <si>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</si>
  <si>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</si>
  <si>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</si>
  <si>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</si>
  <si>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</si>
  <si>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</si>
  <si>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</si>
  <si>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</si>
  <si>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</si>
  <si>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</si>
  <si>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</si>
  <si>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</si>
  <si>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</si>
  <si>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</si>
  <si>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</si>
  <si>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</si>
  <si>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</si>
  <si>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</si>
  <si>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</si>
  <si>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</si>
  <si>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</si>
  <si>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</si>
  <si>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</si>
  <si>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</si>
  <si>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</si>
  <si>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</si>
  <si>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</si>
  <si>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</si>
  <si>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</si>
  <si>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</si>
  <si>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</si>
  <si>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</si>
  <si>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</si>
  <si>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</si>
  <si>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</si>
  <si>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</si>
  <si>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</si>
  <si>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</si>
  <si>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</si>
  <si>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</si>
  <si>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</si>
  <si>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</si>
  <si>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</si>
  <si>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</si>
  <si>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</si>
  <si>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</si>
  <si>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</si>
  <si>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</si>
  <si>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</si>
  <si>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</si>
  <si>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</si>
  <si>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</si>
  <si>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</si>
  <si>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</si>
  <si>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</si>
  <si>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</si>
  <si>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</si>
  <si>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</si>
  <si>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</si>
  <si>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</si>
  <si>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</si>
  <si>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</si>
  <si>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</si>
  <si>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</si>
  <si>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</si>
  <si>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</si>
  <si>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</si>
  <si>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</si>
  <si>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</si>
  <si>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</si>
  <si>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</si>
  <si>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</si>
  <si>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</si>
  <si>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</si>
  <si>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</si>
  <si>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</si>
  <si>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</si>
  <si>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</si>
  <si>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</si>
  <si>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</si>
  <si>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</si>
  <si>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</si>
  <si>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</si>
  <si>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</si>
  <si>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</si>
  <si>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</si>
  <si>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</si>
  <si>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</si>
  <si>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</si>
  <si>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</si>
  <si>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</si>
  <si>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</si>
  <si>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</si>
  <si>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</si>
  <si>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</si>
  <si>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</si>
  <si>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</si>
  <si>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</si>
  <si>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</si>
  <si>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</si>
  <si>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</si>
  <si>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</si>
  <si>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</si>
  <si>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</si>
  <si>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</si>
  <si>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</si>
  <si>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</si>
  <si>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</si>
  <si>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</si>
  <si>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</si>
  <si>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</si>
  <si>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</si>
  <si>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</si>
  <si>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</si>
  <si>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</si>
  <si>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</si>
  <si>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</si>
  <si>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</si>
  <si>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</si>
  <si>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</si>
  <si>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</si>
  <si>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</si>
  <si>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</si>
  <si>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</si>
  <si>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</si>
  <si>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</si>
  <si>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</si>
  <si>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</si>
  <si>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</si>
  <si>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</si>
  <si>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</si>
  <si>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</si>
  <si>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</si>
  <si>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</si>
  <si>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</si>
  <si>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</si>
  <si>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</si>
  <si>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</si>
  <si>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</si>
  <si>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</si>
  <si>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</si>
  <si>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</si>
  <si>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</si>
  <si>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</si>
  <si>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</si>
  <si>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</si>
  <si>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</si>
  <si>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</si>
  <si>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</si>
  <si>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</si>
  <si>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</si>
  <si>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</si>
  <si>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</si>
  <si>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</si>
  <si>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</si>
  <si>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</si>
  <si>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</si>
  <si>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</si>
  <si>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</si>
  <si>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</si>
  <si>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</si>
  <si>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</si>
  <si>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</si>
  <si>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</si>
  <si>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</si>
  <si>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</si>
  <si>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</si>
  <si>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</si>
  <si>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</si>
  <si>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</si>
  <si>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</si>
  <si>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</si>
  <si>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</si>
  <si>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</si>
  <si>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</si>
  <si>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</si>
  <si>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</si>
  <si>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</si>
  <si>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</si>
  <si>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</si>
  <si>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</si>
  <si>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</si>
  <si>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</si>
  <si>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</si>
  <si>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</si>
  <si>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</si>
  <si>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</si>
  <si>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</si>
  <si>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</si>
  <si>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</si>
  <si>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</si>
  <si>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</si>
  <si>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</si>
  <si>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</si>
  <si>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</si>
  <si>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</si>
  <si>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</si>
  <si>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</si>
  <si>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</si>
  <si>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</si>
  <si>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</si>
  <si>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</si>
  <si>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</si>
  <si>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</si>
  <si>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</si>
  <si>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</si>
  <si>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</si>
  <si>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</si>
  <si>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</si>
  <si>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</si>
  <si>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</si>
  <si>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</si>
  <si>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</si>
  <si>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</si>
  <si>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</si>
  <si>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</si>
  <si>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</si>
  <si>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</si>
  <si>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</si>
  <si>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</si>
  <si>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</si>
  <si>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</si>
  <si>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</si>
  <si>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</si>
  <si>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</si>
  <si>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</si>
  <si>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</si>
  <si>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</si>
  <si>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</si>
  <si>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</si>
  <si>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</si>
  <si>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</si>
  <si>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</si>
  <si>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</si>
  <si>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</si>
  <si>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</si>
  <si>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</si>
  <si>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</si>
  <si>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</si>
  <si>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</si>
  <si>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</si>
  <si>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</si>
  <si>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</si>
  <si>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</si>
  <si>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</si>
  <si>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</si>
  <si>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</si>
  <si>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</si>
  <si>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</si>
  <si>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</si>
  <si>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</si>
  <si>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</si>
  <si>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</si>
  <si>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</si>
  <si>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</si>
  <si>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</si>
  <si>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</si>
  <si>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</si>
  <si>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</si>
  <si>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</si>
  <si>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</si>
  <si>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</si>
  <si>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</si>
  <si>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</si>
  <si>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</si>
  <si>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</si>
  <si>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</si>
  <si>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</si>
  <si>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</si>
  <si>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</si>
  <si>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</si>
  <si>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</si>
  <si>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</si>
  <si>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</si>
  <si>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</si>
  <si>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</si>
  <si>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</si>
  <si>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</si>
  <si>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</si>
  <si>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</si>
  <si>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</si>
  <si>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</si>
  <si>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</si>
  <si>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</si>
  <si>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</si>
  <si>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</si>
  <si>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</si>
  <si>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</si>
  <si>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</si>
  <si>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</si>
  <si>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</si>
  <si>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</si>
  <si>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</si>
  <si>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</si>
  <si>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</si>
  <si>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</si>
  <si>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</si>
  <si>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</si>
  <si>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</si>
  <si>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</si>
  <si>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</si>
  <si>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</si>
  <si>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</si>
  <si>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</si>
  <si>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</si>
  <si>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</si>
  <si>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</si>
  <si>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</si>
  <si>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</si>
  <si>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</si>
  <si>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</si>
  <si>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</si>
  <si>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</si>
  <si>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</si>
  <si>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</si>
  <si>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</si>
  <si>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</si>
  <si>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</si>
  <si>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</si>
  <si>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</si>
  <si>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</si>
  <si>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</si>
  <si>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</si>
  <si>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</si>
  <si>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</si>
  <si>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</si>
  <si>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</si>
  <si>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</si>
  <si>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</si>
  <si>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</si>
  <si>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</si>
  <si>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</si>
  <si>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</si>
  <si>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</si>
  <si>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</si>
  <si>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</si>
  <si>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</si>
  <si>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</si>
  <si>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</si>
  <si>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</si>
  <si>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</si>
  <si>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</si>
  <si>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</si>
  <si>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</si>
  <si>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</si>
  <si>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</si>
  <si>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</si>
  <si>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</si>
  <si>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</si>
  <si>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</si>
  <si>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</si>
  <si>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</si>
  <si>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</si>
  <si>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</si>
  <si>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</si>
  <si>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</si>
  <si>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</si>
  <si>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</si>
  <si>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</si>
  <si>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</si>
  <si>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</si>
  <si>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</si>
  <si>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</si>
  <si>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</si>
  <si>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</si>
  <si>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</si>
  <si>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</si>
  <si>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</si>
  <si>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</si>
  <si>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</si>
  <si>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</si>
  <si>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</si>
  <si>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</si>
  <si>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</si>
  <si>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</si>
  <si>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</si>
  <si>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</si>
  <si>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</si>
  <si>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</si>
  <si>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</si>
  <si>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</si>
  <si>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</si>
  <si>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</si>
  <si>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</si>
  <si>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</si>
  <si>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</si>
  <si>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</si>
  <si>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</si>
  <si>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</si>
  <si>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</si>
  <si>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</si>
  <si>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</si>
  <si>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</si>
  <si>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</si>
  <si>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</si>
  <si>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</si>
  <si>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</si>
  <si>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</si>
  <si>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</si>
  <si>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</si>
  <si>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</si>
  <si>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</si>
  <si>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</si>
  <si>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</si>
  <si>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</si>
  <si>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</si>
  <si>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</si>
  <si>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</si>
  <si>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</si>
  <si>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</si>
  <si>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</si>
  <si>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</si>
  <si>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</si>
  <si>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</si>
  <si>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</si>
  <si>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</si>
  <si>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</si>
  <si>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</si>
  <si>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</si>
  <si>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</si>
  <si>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</si>
  <si>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</si>
  <si>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</si>
  <si>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</si>
  <si>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</si>
  <si>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</si>
  <si>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</si>
  <si>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</si>
  <si>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</si>
  <si>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</si>
  <si>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</si>
  <si>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</si>
  <si>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</si>
  <si>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</si>
  <si>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</si>
  <si>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</si>
  <si>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</si>
  <si>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</si>
  <si>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</si>
  <si>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</si>
  <si>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</si>
  <si>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</si>
  <si>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</si>
  <si>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</si>
  <si>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</si>
  <si>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</si>
  <si>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</si>
  <si>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</si>
  <si>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</si>
  <si>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</si>
  <si>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</si>
  <si>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</si>
  <si>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</si>
  <si>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</si>
  <si>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</si>
  <si>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</si>
  <si>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</si>
  <si>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</si>
  <si>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</si>
  <si>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</si>
  <si>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</si>
  <si>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</si>
  <si>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</si>
  <si>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</si>
  <si>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</si>
  <si>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</si>
  <si>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</si>
  <si>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</si>
  <si>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</si>
  <si>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</si>
  <si>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</si>
  <si>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</si>
  <si>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</si>
  <si>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</si>
  <si>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</si>
  <si>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</si>
  <si>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</si>
  <si>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</si>
  <si>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</si>
  <si>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</si>
  <si>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</si>
  <si>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</si>
  <si>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</si>
  <si>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</si>
  <si>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</si>
  <si>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</si>
  <si>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</si>
  <si>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</si>
  <si>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</si>
  <si>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</si>
  <si>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</si>
  <si>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</si>
  <si>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</si>
  <si>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</si>
  <si>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</si>
  <si>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</si>
  <si>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</si>
  <si>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</si>
  <si>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</si>
  <si>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</si>
  <si>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</si>
  <si>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</si>
  <si>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</si>
  <si>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</si>
  <si>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</si>
  <si>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</si>
  <si>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</si>
  <si>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</si>
  <si>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</si>
  <si>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</si>
  <si>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</si>
  <si>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</si>
  <si>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</si>
  <si>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</si>
  <si>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</si>
  <si>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</si>
  <si>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</si>
  <si>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</si>
  <si>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</si>
  <si>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</si>
  <si>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</si>
  <si>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</si>
  <si>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</si>
  <si>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</si>
  <si>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</si>
  <si>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</si>
  <si>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</si>
  <si>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</si>
  <si>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</si>
  <si>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</si>
  <si>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</si>
  <si>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</si>
  <si>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</si>
  <si>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</si>
  <si>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</si>
  <si>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</si>
  <si>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</si>
  <si>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</si>
  <si>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</si>
  <si>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</si>
  <si>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</si>
  <si>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</si>
  <si>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</si>
  <si>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</si>
  <si>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</si>
  <si>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</si>
  <si>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</si>
  <si>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</si>
  <si>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</si>
  <si>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</si>
  <si>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</si>
  <si>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</si>
  <si>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</si>
  <si>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</si>
  <si>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</si>
  <si>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</si>
  <si>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</si>
  <si>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</si>
  <si>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</si>
  <si>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</si>
  <si>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</si>
  <si>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</si>
  <si>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</si>
  <si>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</si>
  <si>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</si>
  <si>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</si>
  <si>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</si>
  <si>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</si>
  <si>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</si>
  <si>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</si>
  <si>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</si>
  <si>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</si>
  <si>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</si>
  <si>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</si>
  <si>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</si>
  <si>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</si>
  <si>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</si>
  <si>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</si>
  <si>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</si>
  <si>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</si>
  <si>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</si>
  <si>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</si>
  <si>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</si>
  <si>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</si>
  <si>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</si>
  <si>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</si>
  <si>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</si>
  <si>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</si>
  <si>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</si>
  <si>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</si>
  <si>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</si>
  <si>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</si>
  <si>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</si>
  <si>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</si>
  <si>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</si>
  <si>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</si>
  <si>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</si>
  <si>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</si>
  <si>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</si>
  <si>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</si>
  <si>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</si>
  <si>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</si>
  <si>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</si>
  <si>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</si>
  <si>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</si>
  <si>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</si>
  <si>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</si>
  <si>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</si>
  <si>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</si>
  <si>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</si>
  <si>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</si>
  <si>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</si>
  <si>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</si>
  <si>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</si>
  <si>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</si>
  <si>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</si>
  <si>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</si>
  <si>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</si>
  <si>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</si>
  <si>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</si>
  <si>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</si>
  <si>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</si>
  <si>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</si>
  <si>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</si>
  <si>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</si>
  <si>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</si>
  <si>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</si>
  <si>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</si>
  <si>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</si>
  <si>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</si>
  <si>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</si>
  <si>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</si>
  <si>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</si>
  <si>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</si>
  <si>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</si>
  <si>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</si>
  <si>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</si>
  <si>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</si>
  <si>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</si>
  <si>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</si>
  <si>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</si>
  <si>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</si>
  <si>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</si>
  <si>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</si>
  <si>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</si>
  <si>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</si>
  <si>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</si>
  <si>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</si>
  <si>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</si>
  <si>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</si>
  <si>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</si>
  <si>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</si>
  <si>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</si>
  <si>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</si>
  <si>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</si>
  <si>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</si>
  <si>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</si>
  <si>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</si>
  <si>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</si>
  <si>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</si>
  <si>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</si>
  <si>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</si>
  <si>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</si>
  <si>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</si>
  <si>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</si>
  <si>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</si>
  <si>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</si>
  <si>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</si>
  <si>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</si>
  <si>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</si>
  <si>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</si>
  <si>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</si>
  <si>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</si>
  <si>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</si>
  <si>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</si>
  <si>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</si>
  <si>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</si>
  <si>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</si>
  <si>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</si>
  <si>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</si>
  <si>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</si>
  <si>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</si>
  <si>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</si>
  <si>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</si>
  <si>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</si>
  <si>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</si>
  <si>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</si>
  <si>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</si>
  <si>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</si>
  <si>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</si>
  <si>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</si>
  <si>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</si>
  <si>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</si>
  <si>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</si>
  <si>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</si>
  <si>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</si>
  <si>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</si>
  <si>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</si>
  <si>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</si>
  <si>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</si>
  <si>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</si>
  <si>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</si>
  <si>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</si>
  <si>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</si>
  <si>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</si>
  <si>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</si>
  <si>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</si>
  <si>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</si>
  <si>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</si>
  <si>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</si>
  <si>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</si>
  <si>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</si>
  <si>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</si>
  <si>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</si>
  <si>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</si>
  <si>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</si>
  <si>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</si>
  <si>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</si>
  <si>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</si>
  <si>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</si>
  <si>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</si>
  <si>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</si>
  <si>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</si>
  <si>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</si>
  <si>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</si>
  <si>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</si>
  <si>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</si>
  <si>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</si>
  <si>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</si>
  <si>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</si>
  <si>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</si>
  <si>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</si>
  <si>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</si>
  <si>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</si>
  <si>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</si>
  <si>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</si>
  <si>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</si>
  <si>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</si>
  <si>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</si>
  <si>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</si>
  <si>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</si>
  <si>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</si>
  <si>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</si>
  <si>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</si>
  <si>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</si>
  <si>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</si>
  <si>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</si>
  <si>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</si>
  <si>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</si>
  <si>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</si>
  <si>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</si>
  <si>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</si>
  <si>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</si>
  <si>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</si>
  <si>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</si>
  <si>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</si>
  <si>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</si>
  <si>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</si>
  <si>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</si>
  <si>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</si>
  <si>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</si>
  <si>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</si>
  <si>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</si>
  <si>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</si>
  <si>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</si>
  <si>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</si>
  <si>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</si>
  <si>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</si>
  <si>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</si>
  <si>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</si>
  <si>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</si>
  <si>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</si>
  <si>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</si>
  <si>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</si>
  <si>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</si>
  <si>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</si>
  <si>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</si>
  <si>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</si>
  <si>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</si>
  <si>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</si>
  <si>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</si>
  <si>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</si>
  <si>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</si>
  <si>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</si>
  <si>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</si>
  <si>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</si>
  <si>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</si>
  <si>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</si>
  <si>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</si>
  <si>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</si>
  <si>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</si>
  <si>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</si>
  <si>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</si>
  <si>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</si>
  <si>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</si>
  <si>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</si>
  <si>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</si>
  <si>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</si>
  <si>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</si>
  <si>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</si>
  <si>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</si>
  <si>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</si>
  <si>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</si>
  <si>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</si>
  <si>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</si>
  <si>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</si>
  <si>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</si>
  <si>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</si>
  <si>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</si>
  <si>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</si>
  <si>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</si>
  <si>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</si>
  <si>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</si>
  <si>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</si>
  <si>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</si>
  <si>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</si>
  <si>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</si>
  <si>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</si>
  <si>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</si>
  <si>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</si>
  <si>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</si>
  <si>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</si>
  <si>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</si>
  <si>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</si>
  <si>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</si>
  <si>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</si>
  <si>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</si>
  <si>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</si>
  <si>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</si>
  <si>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</si>
  <si>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</si>
  <si>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</si>
  <si>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</si>
  <si>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</si>
  <si>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</si>
  <si>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</si>
  <si>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</si>
  <si>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</si>
  <si>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</si>
  <si>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</si>
  <si>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</si>
  <si>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</si>
  <si>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</si>
  <si>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</si>
  <si>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</si>
  <si>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</si>
  <si>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</si>
  <si>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</si>
  <si>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</si>
  <si>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</si>
  <si>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</si>
  <si>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</si>
  <si>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</si>
  <si>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</si>
  <si>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</si>
  <si>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</si>
  <si>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</si>
  <si>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</si>
  <si>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</si>
  <si>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</si>
  <si>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</si>
  <si>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</si>
  <si>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</si>
  <si>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</si>
  <si>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</si>
  <si>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</si>
  <si>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</si>
  <si>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</si>
  <si>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</si>
  <si>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</si>
  <si>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</si>
  <si>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</si>
  <si>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</si>
  <si>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</si>
  <si>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</si>
  <si>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</si>
  <si>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</si>
  <si>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</si>
  <si>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</si>
  <si>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</si>
  <si>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</si>
  <si>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</si>
  <si>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</si>
  <si>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</si>
  <si>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</si>
  <si>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</si>
  <si>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</si>
  <si>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</si>
  <si>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</si>
  <si>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</si>
  <si>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</si>
  <si>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</si>
  <si>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</si>
  <si>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</si>
  <si>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</si>
  <si>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</si>
  <si>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</si>
  <si>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</si>
  <si>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</si>
  <si>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</si>
  <si>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</si>
  <si>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</si>
  <si>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</si>
  <si>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</si>
  <si>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</si>
  <si>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</si>
  <si>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</si>
  <si>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</si>
  <si>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</si>
  <si>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</si>
  <si>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</si>
  <si>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</si>
  <si>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</si>
  <si>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</si>
  <si>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</si>
  <si>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</si>
  <si>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</si>
  <si>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</si>
  <si>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</si>
  <si>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</si>
  <si>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</si>
  <si>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</si>
  <si>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</si>
  <si>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</si>
  <si>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</si>
  <si>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</si>
  <si>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</si>
  <si>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</si>
  <si>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</si>
  <si>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</si>
  <si>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</si>
  <si>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</si>
  <si>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</si>
  <si>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</si>
  <si>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</si>
  <si>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</si>
  <si>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</si>
  <si>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</si>
  <si>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</si>
  <si>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</si>
  <si>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</si>
  <si>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</si>
  <si>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</si>
  <si>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</si>
  <si>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</si>
  <si>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</si>
  <si>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</si>
  <si>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</si>
  <si>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</si>
  <si>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</si>
  <si>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</si>
  <si>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</si>
  <si>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</si>
  <si>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</si>
  <si>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</si>
  <si>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</si>
  <si>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</si>
  <si>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</si>
  <si>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</si>
  <si>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</si>
  <si>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</si>
  <si>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</si>
  <si>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</si>
  <si>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</si>
  <si>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</si>
  <si>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</si>
  <si>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001478</t>
  </si>
  <si>
    <t>kediri Project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</si>
  <si>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</si>
  <si>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</si>
  <si>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</si>
  <si>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</si>
  <si>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</si>
  <si>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</si>
  <si>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</si>
  <si>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</si>
  <si>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</si>
  <si>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</si>
  <si>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</si>
  <si>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</si>
  <si>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</si>
  <si>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</si>
  <si>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</si>
  <si>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</si>
  <si>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</si>
  <si>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</si>
  <si>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</si>
  <si>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</si>
  <si>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</si>
  <si>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</si>
  <si>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</si>
  <si>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</si>
  <si>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</si>
  <si>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</si>
  <si>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</si>
  <si>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</si>
  <si>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</si>
  <si>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</si>
  <si>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</si>
  <si>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</si>
  <si>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</si>
  <si>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</si>
  <si>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</si>
  <si>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</si>
  <si>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</si>
  <si>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</si>
  <si>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</si>
  <si>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</si>
  <si>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</si>
  <si>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</si>
  <si>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</si>
  <si>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</si>
  <si>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</si>
  <si>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</si>
  <si>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</si>
  <si>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</si>
  <si>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</si>
  <si>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</si>
  <si>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</si>
  <si>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</si>
  <si>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</si>
  <si>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</si>
  <si>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</si>
  <si>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</si>
  <si>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</si>
  <si>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</si>
  <si>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</si>
  <si>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</si>
  <si>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</si>
  <si>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</si>
  <si>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</si>
  <si>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</si>
  <si>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</si>
  <si>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</si>
  <si>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</si>
  <si>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</si>
  <si>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</si>
  <si>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</si>
  <si>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</si>
  <si>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</si>
  <si>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</si>
  <si>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</si>
  <si>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</si>
  <si>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</si>
  <si>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</si>
  <si>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</si>
  <si>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</si>
  <si>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</si>
  <si>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</si>
  <si>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</si>
  <si>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</si>
  <si>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</si>
  <si>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</si>
  <si>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</si>
  <si>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</si>
  <si>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</si>
  <si>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</si>
  <si>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</si>
  <si>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</si>
  <si>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</si>
  <si>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</si>
  <si>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</si>
  <si>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</si>
  <si>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</si>
  <si>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</si>
  <si>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</si>
  <si>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</si>
  <si>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</si>
  <si>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</si>
  <si>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</si>
  <si>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</si>
  <si>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</si>
  <si>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</si>
  <si>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</si>
  <si>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</si>
  <si>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</si>
  <si>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</si>
  <si>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</si>
  <si>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</si>
  <si>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</si>
  <si>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</si>
  <si>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</si>
  <si>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</si>
  <si>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</si>
  <si>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</si>
  <si>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</si>
  <si>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</si>
  <si>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</si>
  <si>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</si>
  <si>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</si>
  <si>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</si>
  <si>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</si>
  <si>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</si>
  <si>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</si>
  <si>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</si>
  <si>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</si>
  <si>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</si>
  <si>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</si>
  <si>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</si>
  <si>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</si>
  <si>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</si>
  <si>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</si>
  <si>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</si>
  <si>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</si>
  <si>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</si>
  <si>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</si>
  <si>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</si>
  <si>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</si>
  <si>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</si>
  <si>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</si>
  <si>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</si>
  <si>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</si>
  <si>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</si>
  <si>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</si>
  <si>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</si>
  <si>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</si>
  <si>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</si>
  <si>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</si>
  <si>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</si>
  <si>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</si>
  <si>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</si>
  <si>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</si>
  <si>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</si>
  <si>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</si>
  <si>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</si>
  <si>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</si>
  <si>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</si>
  <si>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</si>
  <si>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</si>
  <si>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</si>
  <si>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</si>
  <si>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</si>
  <si>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</si>
  <si>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</si>
  <si>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</si>
  <si>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</si>
  <si>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</si>
  <si>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</si>
  <si>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</si>
  <si>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</si>
  <si>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</si>
  <si>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</si>
  <si>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</si>
  <si>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</si>
  <si>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</si>
  <si>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</si>
  <si>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</si>
  <si>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</si>
  <si>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</si>
  <si>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</si>
  <si>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</si>
  <si>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</si>
  <si>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</si>
  <si>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</si>
  <si>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</si>
  <si>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</si>
  <si>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</si>
  <si>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</si>
  <si>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</si>
  <si>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</si>
  <si>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</si>
  <si>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</si>
  <si>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</si>
  <si>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</si>
  <si>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</si>
  <si>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</si>
  <si>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</si>
  <si>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</si>
  <si>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</si>
  <si>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</si>
  <si>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</si>
  <si>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</si>
  <si>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</si>
  <si>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</si>
  <si>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</si>
  <si>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</si>
  <si>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</si>
  <si>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</si>
  <si>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</si>
  <si>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</si>
  <si>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</si>
  <si>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</si>
  <si>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</si>
  <si>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</si>
  <si>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</si>
  <si>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</si>
  <si>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</si>
  <si>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</si>
  <si>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</si>
  <si>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</si>
  <si>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</si>
  <si>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</si>
  <si>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</si>
  <si>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</si>
  <si>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</si>
  <si>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</si>
  <si>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</si>
  <si>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</si>
  <si>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</si>
  <si>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</si>
  <si>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</si>
  <si>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</si>
  <si>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</si>
  <si>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</si>
  <si>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</si>
  <si>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</si>
  <si>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</si>
  <si>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</si>
  <si>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</si>
  <si>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</si>
  <si>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</si>
  <si>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</si>
  <si>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</si>
  <si>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</si>
  <si>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</si>
  <si>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</si>
  <si>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</si>
  <si>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</si>
  <si>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</si>
  <si>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</si>
  <si>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</si>
  <si>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</si>
  <si>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</si>
  <si>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</si>
  <si>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</si>
  <si>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</si>
  <si>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</si>
  <si>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</si>
  <si>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</si>
  <si>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</si>
  <si>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</si>
  <si>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</si>
  <si>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</si>
  <si>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</si>
  <si>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</si>
  <si>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</si>
  <si>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</si>
  <si>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</si>
  <si>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</si>
  <si>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</si>
  <si>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</si>
  <si>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</si>
  <si>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</si>
  <si>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</si>
  <si>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</si>
  <si>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</si>
  <si>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</si>
  <si>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</si>
  <si>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</si>
  <si>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</si>
  <si>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</si>
  <si>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</si>
  <si>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</si>
  <si>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</si>
  <si>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</si>
  <si>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</si>
  <si>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</si>
  <si>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</si>
  <si>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</si>
  <si>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</si>
  <si>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</si>
  <si>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</si>
  <si>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</si>
  <si>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</si>
  <si>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</si>
  <si>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</si>
  <si>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</si>
  <si>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</si>
  <si>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</si>
  <si>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</si>
  <si>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</si>
  <si>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</si>
  <si>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</si>
  <si>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</si>
  <si>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</si>
  <si>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</si>
  <si>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</si>
  <si>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</si>
  <si>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</si>
  <si>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</si>
  <si>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</si>
  <si>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</si>
  <si>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</si>
  <si>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</si>
  <si>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</si>
  <si>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</si>
  <si>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</si>
  <si>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</si>
  <si>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</si>
  <si>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</si>
  <si>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</si>
  <si>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</si>
  <si>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</si>
  <si>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</si>
  <si>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</si>
  <si>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</si>
  <si>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</si>
  <si>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</si>
  <si>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</si>
  <si>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</si>
  <si>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</si>
  <si>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</si>
  <si>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</si>
  <si>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</si>
  <si>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</si>
  <si>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</si>
  <si>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</si>
  <si>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</si>
  <si>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</si>
  <si>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</si>
  <si>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</si>
  <si>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</si>
  <si>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</si>
  <si>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</si>
  <si>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</si>
  <si>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</si>
  <si>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</si>
  <si>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</si>
  <si>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</si>
  <si>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</si>
  <si>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</si>
  <si>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</si>
  <si>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</si>
  <si>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</si>
  <si>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</si>
  <si>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</si>
  <si>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</si>
  <si>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</si>
  <si>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</si>
  <si>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</si>
  <si>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</si>
  <si>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</si>
  <si>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</si>
  <si>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</si>
  <si>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</si>
  <si>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</si>
  <si>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</si>
  <si>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</si>
  <si>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</si>
  <si>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</si>
  <si>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</si>
  <si>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</si>
  <si>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</si>
  <si>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</si>
  <si>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</si>
  <si>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</si>
  <si>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</si>
  <si>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</si>
  <si>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</si>
  <si>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</si>
  <si>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</si>
  <si>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</si>
  <si>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</si>
  <si>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</si>
  <si>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</si>
  <si>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</si>
  <si>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</si>
  <si>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</si>
  <si>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</si>
  <si>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</si>
  <si>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</si>
  <si>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</si>
  <si>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</si>
  <si>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</si>
  <si>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</si>
  <si>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</si>
  <si>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</si>
  <si>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</si>
  <si>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</si>
  <si>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</si>
  <si>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</si>
  <si>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</si>
  <si>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</si>
  <si>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</si>
  <si>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</si>
  <si>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</si>
  <si>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</si>
  <si>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</si>
  <si>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</si>
  <si>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</si>
  <si>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</si>
  <si>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</si>
  <si>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</si>
  <si>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</si>
  <si>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</si>
  <si>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</si>
  <si>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</si>
  <si>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</si>
  <si>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</si>
  <si>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</si>
  <si>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</si>
  <si>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</si>
  <si>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</si>
  <si>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</si>
  <si>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</si>
  <si>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</si>
  <si>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</si>
  <si>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</si>
  <si>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</si>
  <si>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</si>
  <si>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</si>
  <si>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</si>
  <si>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</si>
  <si>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</si>
  <si>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</si>
  <si>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</si>
  <si>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</si>
  <si>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</si>
  <si>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</si>
  <si>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</si>
  <si>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</si>
  <si>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</si>
  <si>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</si>
  <si>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</si>
  <si>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</si>
  <si>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</si>
  <si>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</si>
  <si>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</si>
  <si>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</si>
  <si>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</si>
  <si>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</si>
  <si>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</si>
  <si>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</si>
  <si>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</si>
  <si>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</si>
  <si>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</si>
  <si>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</si>
  <si>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</si>
  <si>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</si>
  <si>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</si>
  <si>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</si>
  <si>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</si>
  <si>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</si>
  <si>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</si>
  <si>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</si>
  <si>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</si>
  <si>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</si>
  <si>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</si>
  <si>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</si>
  <si>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</si>
  <si>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</si>
  <si>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</si>
  <si>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</si>
  <si>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</si>
  <si>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</si>
  <si>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</si>
  <si>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</si>
  <si>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</si>
  <si>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</si>
  <si>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</si>
  <si>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</si>
  <si>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</si>
  <si>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</si>
  <si>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</si>
  <si>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</si>
  <si>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</si>
  <si>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</si>
  <si>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</si>
  <si>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</si>
  <si>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</si>
  <si>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</si>
  <si>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</si>
  <si>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</si>
  <si>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</si>
  <si>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</si>
  <si>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</si>
  <si>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</si>
  <si>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</si>
  <si>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</si>
  <si>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</si>
  <si>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</si>
  <si>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</si>
  <si>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</si>
  <si>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</si>
  <si>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</si>
  <si>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</si>
  <si>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</si>
  <si>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</si>
  <si>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</si>
  <si>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</si>
  <si>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</si>
  <si>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</si>
  <si>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</si>
  <si>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</si>
  <si>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</si>
  <si>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</si>
  <si>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</si>
  <si>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</si>
  <si>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</si>
  <si>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</si>
  <si>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</si>
  <si>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</si>
  <si>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</si>
  <si>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</si>
  <si>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</si>
  <si>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</si>
  <si>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</si>
  <si>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</si>
  <si>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</si>
  <si>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</si>
  <si>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</si>
  <si>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</si>
  <si>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</si>
  <si>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</si>
  <si>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</si>
  <si>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</si>
  <si>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</si>
  <si>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</si>
  <si>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</si>
  <si>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</si>
  <si>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</si>
  <si>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</si>
  <si>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</si>
  <si>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</si>
  <si>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</si>
  <si>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</si>
  <si>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</si>
  <si>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</si>
  <si>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</si>
  <si>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</si>
  <si>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</si>
  <si>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</si>
  <si>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</si>
  <si>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</si>
  <si>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</si>
  <si>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</si>
  <si>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</si>
  <si>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</si>
  <si>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</si>
  <si>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</si>
  <si>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</si>
  <si>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</si>
  <si>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</si>
  <si>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</si>
  <si>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</si>
  <si>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</si>
  <si>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</si>
  <si>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</si>
  <si>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</si>
  <si>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</si>
  <si>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</si>
  <si>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</si>
  <si>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</si>
  <si>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</si>
  <si>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</si>
  <si>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</si>
  <si>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</si>
  <si>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</si>
  <si>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</si>
  <si>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</si>
  <si>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</si>
  <si>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</si>
  <si>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</si>
  <si>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</si>
  <si>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</si>
  <si>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</si>
  <si>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</si>
  <si>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</si>
  <si>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</si>
  <si>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</si>
  <si>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</si>
  <si>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</si>
  <si>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</si>
  <si>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</si>
  <si>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</si>
  <si>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</si>
  <si>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</si>
  <si>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</si>
  <si>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</si>
  <si>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</si>
  <si>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</si>
  <si>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</si>
  <si>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</si>
  <si>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</si>
  <si>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</si>
  <si>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</si>
  <si>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</si>
  <si>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</si>
  <si>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</si>
  <si>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</si>
  <si>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</si>
  <si>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</si>
  <si>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</si>
  <si>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</si>
  <si>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</si>
  <si>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</si>
  <si>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</si>
  <si>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</si>
  <si>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</si>
  <si>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</si>
  <si>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</si>
  <si>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</si>
  <si>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</si>
  <si>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</si>
  <si>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</si>
  <si>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</si>
  <si>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</si>
  <si>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</si>
  <si>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</si>
  <si>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</si>
  <si>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</si>
  <si>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</si>
  <si>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</si>
  <si>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</si>
  <si>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</si>
  <si>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</si>
  <si>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</si>
  <si>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</si>
  <si>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</si>
  <si>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</si>
  <si>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</si>
  <si>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</si>
  <si>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</si>
  <si>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</si>
  <si>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</si>
  <si>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</si>
  <si>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</si>
  <si>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</si>
  <si>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</si>
  <si>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</si>
  <si>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</si>
  <si>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</si>
  <si>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</si>
  <si>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</si>
  <si>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</si>
  <si>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</si>
  <si>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</si>
  <si>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</si>
  <si>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</si>
  <si>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</si>
  <si>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</si>
  <si>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</si>
  <si>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</si>
  <si>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</si>
  <si>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</si>
  <si>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</si>
  <si>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</si>
  <si>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</si>
  <si>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</si>
  <si>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</si>
  <si>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</si>
  <si>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</si>
  <si>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</si>
  <si>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</si>
  <si>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</si>
  <si>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</si>
  <si>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</si>
  <si>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</si>
  <si>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</si>
  <si>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</si>
  <si>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</si>
  <si>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</si>
  <si>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</si>
  <si>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</si>
  <si>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</si>
  <si>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</si>
  <si>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</si>
  <si>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</si>
  <si>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</si>
  <si>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</si>
  <si>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</si>
  <si>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</si>
  <si>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</si>
  <si>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</si>
  <si>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</si>
  <si>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</si>
  <si>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</si>
  <si>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</si>
  <si>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</si>
  <si>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</si>
  <si>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</si>
  <si>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</si>
  <si>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</si>
  <si>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</si>
  <si>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</si>
  <si>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</si>
  <si>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</si>
  <si>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</si>
  <si>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</si>
  <si>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</si>
  <si>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</si>
  <si>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</si>
  <si>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</si>
  <si>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</si>
  <si>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</si>
  <si>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</si>
  <si>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</si>
  <si>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</si>
  <si>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</si>
  <si>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</si>
  <si>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</si>
  <si>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</si>
  <si>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</si>
  <si>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</si>
  <si>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</si>
  <si>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</si>
  <si>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</si>
  <si>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</si>
  <si>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</si>
  <si>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</si>
  <si>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</si>
  <si>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</si>
  <si>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</si>
  <si>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</si>
  <si>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</si>
  <si>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</si>
  <si>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</si>
  <si>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</si>
  <si>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</si>
  <si>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</si>
  <si>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</si>
  <si>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</si>
  <si>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</si>
  <si>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</si>
  <si>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</si>
  <si>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</si>
  <si>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</si>
  <si>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</si>
  <si>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</si>
  <si>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</si>
  <si>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</si>
  <si>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</si>
  <si>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</si>
  <si>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</si>
  <si>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</si>
  <si>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</si>
  <si>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</si>
  <si>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</si>
  <si>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</si>
  <si>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</si>
  <si>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</si>
  <si>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</si>
  <si>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</si>
  <si>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</si>
  <si>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</si>
  <si>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</si>
  <si>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</si>
  <si>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</si>
  <si>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</si>
  <si>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</si>
  <si>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</si>
  <si>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</si>
  <si>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</si>
  <si>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</si>
  <si>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</si>
  <si>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</si>
  <si>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</si>
  <si>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</si>
  <si>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</si>
  <si>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</si>
  <si>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</si>
  <si>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</si>
  <si>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</si>
  <si>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</si>
  <si>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</si>
  <si>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</si>
  <si>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</si>
  <si>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</si>
  <si>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</si>
  <si>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</si>
  <si>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</si>
  <si>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</si>
  <si>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</si>
  <si>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</si>
  <si>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</si>
  <si>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</si>
  <si>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</si>
  <si>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</si>
  <si>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</si>
  <si>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</si>
  <si>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</si>
  <si>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</si>
  <si>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</si>
  <si>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</si>
  <si>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</si>
  <si>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</si>
  <si>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</si>
  <si>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</si>
  <si>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</si>
  <si>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</si>
  <si>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</si>
  <si>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</si>
  <si>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</si>
  <si>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</si>
  <si>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</si>
  <si>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</si>
  <si>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</si>
  <si>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</si>
  <si>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</si>
  <si>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</si>
  <si>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</si>
  <si>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</si>
  <si>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</si>
  <si>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</si>
  <si>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</si>
  <si>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</si>
  <si>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</si>
  <si>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</si>
  <si>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</si>
  <si>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</si>
  <si>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</si>
  <si>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</si>
  <si>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</si>
  <si>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</si>
  <si>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</si>
  <si>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</si>
  <si>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</si>
  <si>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</si>
  <si>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</si>
  <si>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</si>
  <si>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</si>
  <si>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</si>
  <si>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</si>
  <si>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</si>
  <si>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</si>
  <si>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</si>
  <si>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</si>
  <si>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</si>
  <si>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</si>
  <si>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</si>
  <si>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</si>
  <si>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</si>
  <si>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</si>
  <si>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</si>
  <si>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</si>
  <si>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</si>
  <si>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</si>
  <si>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</si>
  <si>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</si>
  <si>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</si>
  <si>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</si>
  <si>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</si>
  <si>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</si>
  <si>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</si>
  <si>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</si>
  <si>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</si>
  <si>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</si>
  <si>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</si>
  <si>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</si>
  <si>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</si>
  <si>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</si>
  <si>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</si>
  <si>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</si>
  <si>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</si>
  <si>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</si>
  <si>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</si>
  <si>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</si>
  <si>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</si>
  <si>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</si>
  <si>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</si>
  <si>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</si>
  <si>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</si>
  <si>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</si>
  <si>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</si>
  <si>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</si>
  <si>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</si>
  <si>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</si>
  <si>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</si>
  <si>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</si>
  <si>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</si>
  <si>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</si>
  <si>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</si>
  <si>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</si>
  <si>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</si>
  <si>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</si>
  <si>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</si>
  <si>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</si>
  <si>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</si>
  <si>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</si>
  <si>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</si>
  <si>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</si>
  <si>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</si>
  <si>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</si>
  <si>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</si>
  <si>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</si>
  <si>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</si>
  <si>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</si>
  <si>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</si>
  <si>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</si>
  <si>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</si>
  <si>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</si>
  <si>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</si>
  <si>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</si>
  <si>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</si>
  <si>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</si>
  <si>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</si>
  <si>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</si>
  <si>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</si>
  <si>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</si>
  <si>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</si>
  <si>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</si>
  <si>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</si>
  <si>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</si>
  <si>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</si>
  <si>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</si>
  <si>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</si>
  <si>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</si>
  <si>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</si>
  <si>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</si>
  <si>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</si>
  <si>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</si>
  <si>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</si>
  <si>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</si>
  <si>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</si>
  <si>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</si>
  <si>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</si>
  <si>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</si>
  <si>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</si>
  <si>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</si>
  <si>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</si>
  <si>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</si>
  <si>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</si>
  <si>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</si>
  <si>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</si>
  <si>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</si>
  <si>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</si>
  <si>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</si>
  <si>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</si>
  <si>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</si>
  <si>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</si>
  <si>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</si>
  <si>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</si>
  <si>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</si>
  <si>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</si>
  <si>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</si>
  <si>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</si>
  <si>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</si>
  <si>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</si>
  <si>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</si>
  <si>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</si>
  <si>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</si>
  <si>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</si>
  <si>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</si>
  <si>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</si>
  <si>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</si>
  <si>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</si>
  <si>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</si>
  <si>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</si>
  <si>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</si>
  <si>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</si>
  <si>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</si>
  <si>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</si>
  <si>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</si>
  <si>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</si>
  <si>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</si>
  <si>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</si>
  <si>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</si>
  <si>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</si>
  <si>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</si>
  <si>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</si>
  <si>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</si>
  <si>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</si>
  <si>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</si>
  <si>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</si>
  <si>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</si>
  <si>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</si>
  <si>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</si>
  <si>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</si>
  <si>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</si>
  <si>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</si>
  <si>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</si>
  <si>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</si>
  <si>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</si>
  <si>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</si>
  <si>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</si>
  <si>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</si>
  <si>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</si>
  <si>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</si>
  <si>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</si>
  <si>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</si>
  <si>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</si>
  <si>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</si>
  <si>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</si>
  <si>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</si>
  <si>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</si>
  <si>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</si>
  <si>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</si>
  <si>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</si>
  <si>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</si>
  <si>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</si>
  <si>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</si>
  <si>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</si>
  <si>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</si>
  <si>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</si>
  <si>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</si>
  <si>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</si>
  <si>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</si>
  <si>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</si>
  <si>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</si>
  <si>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</si>
  <si>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</si>
  <si>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</si>
  <si>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</si>
  <si>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</si>
  <si>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</si>
  <si>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</si>
  <si>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</si>
  <si>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</si>
  <si>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</si>
  <si>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</si>
  <si>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</si>
  <si>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</si>
  <si>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</si>
  <si>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</si>
  <si>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</si>
  <si>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</si>
  <si>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</si>
  <si>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</si>
  <si>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</si>
  <si>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</si>
  <si>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</si>
  <si>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</si>
  <si>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</si>
  <si>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</si>
  <si>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</si>
  <si>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</si>
  <si>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</si>
  <si>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</si>
  <si>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</si>
  <si>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</si>
  <si>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</si>
  <si>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</si>
  <si>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</si>
  <si>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</si>
  <si>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</si>
  <si>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</si>
  <si>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</si>
  <si>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</si>
  <si>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</si>
  <si>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</si>
  <si>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</si>
  <si>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</si>
  <si>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</si>
  <si>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</si>
  <si>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</si>
  <si>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</si>
  <si>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</si>
  <si>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</si>
  <si>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</si>
  <si>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</si>
  <si>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</si>
  <si>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</si>
  <si>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</si>
  <si>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</si>
  <si>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</si>
  <si>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</si>
  <si>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</si>
  <si>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</si>
  <si>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</si>
  <si>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</si>
  <si>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</si>
  <si>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</si>
  <si>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</si>
  <si>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</si>
  <si>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</si>
  <si>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</si>
  <si>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</si>
  <si>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</si>
  <si>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</si>
  <si>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</si>
  <si>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</si>
  <si>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</si>
  <si>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</si>
  <si>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</si>
  <si>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</si>
  <si>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</si>
  <si>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</si>
  <si>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</si>
  <si>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</si>
  <si>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</si>
  <si>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</si>
  <si>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</si>
  <si>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</si>
  <si>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</si>
  <si>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</si>
  <si>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</si>
  <si>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</si>
  <si>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</si>
  <si>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</si>
  <si>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</si>
  <si>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</si>
  <si>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</si>
  <si>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</si>
  <si>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</si>
  <si>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</si>
  <si>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</si>
  <si>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</si>
  <si>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</si>
  <si>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</si>
  <si>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</si>
  <si>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</si>
  <si>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</si>
  <si>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</si>
  <si>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</si>
  <si>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</si>
  <si>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</si>
  <si>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</si>
  <si>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</si>
  <si>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</si>
  <si>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</si>
  <si>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</si>
  <si>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</si>
  <si>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</si>
  <si>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</si>
  <si>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</si>
  <si>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</si>
  <si>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</si>
  <si>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</si>
  <si>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</si>
  <si>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</si>
  <si>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</si>
  <si>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</si>
  <si>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</si>
  <si>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</si>
  <si>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</si>
  <si>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</si>
  <si>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</si>
  <si>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</si>
  <si>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</si>
  <si>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</si>
  <si>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</si>
  <si>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</si>
  <si>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</si>
  <si>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</si>
  <si>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</si>
  <si>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</si>
  <si>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</si>
  <si>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</si>
  <si>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</si>
  <si>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</si>
  <si>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</si>
  <si>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</si>
  <si>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</si>
  <si>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</si>
  <si>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</si>
  <si>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</si>
  <si>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</si>
  <si>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</si>
  <si>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</si>
  <si>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</si>
  <si>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</si>
  <si>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</si>
  <si>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</si>
  <si>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</si>
  <si>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</si>
  <si>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</si>
  <si>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</si>
  <si>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</si>
  <si>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</si>
  <si>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</si>
  <si>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</si>
  <si>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</si>
  <si>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</si>
  <si>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</si>
  <si>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</si>
  <si>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</si>
  <si>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</si>
  <si>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</si>
  <si>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</si>
  <si>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</si>
  <si>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</si>
  <si>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</si>
  <si>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</si>
  <si>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</si>
  <si>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</si>
  <si>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</si>
  <si>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</si>
  <si>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</si>
  <si>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</si>
  <si>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</si>
  <si>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</si>
  <si>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</si>
  <si>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</si>
  <si>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</si>
  <si>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</si>
  <si>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</si>
  <si>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</si>
  <si>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</si>
  <si>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</si>
  <si>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</si>
  <si>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</si>
  <si>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</si>
  <si>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</si>
  <si>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</si>
  <si>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</si>
  <si>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</si>
  <si>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</si>
  <si>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</si>
  <si>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</si>
  <si>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</si>
  <si>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</si>
  <si>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</si>
  <si>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</si>
  <si>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</si>
  <si>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</si>
  <si>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</si>
  <si>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</si>
  <si>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</si>
  <si>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</si>
  <si>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</si>
  <si>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</si>
  <si>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</si>
  <si>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</si>
  <si>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</si>
  <si>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</si>
  <si>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</si>
  <si>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</si>
  <si>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</si>
  <si>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</si>
  <si>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</si>
  <si>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</si>
  <si>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</si>
  <si>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</si>
  <si>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</si>
  <si>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</si>
  <si>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</si>
  <si>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</si>
  <si>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</si>
  <si>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</si>
  <si>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</si>
  <si>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</si>
  <si>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</si>
  <si>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</si>
  <si>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</si>
  <si>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</si>
  <si>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</si>
  <si>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</si>
  <si>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</si>
  <si>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</si>
  <si>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</si>
  <si>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</si>
  <si>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</si>
  <si>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</si>
  <si>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</si>
  <si>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</si>
  <si>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</si>
  <si>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</si>
  <si>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</si>
  <si>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</si>
  <si>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</si>
  <si>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</si>
  <si>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</si>
  <si>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</si>
  <si>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</si>
  <si>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</si>
  <si>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</si>
  <si>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</si>
  <si>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</si>
  <si>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</si>
  <si>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</si>
  <si>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</si>
  <si>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</si>
  <si>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</si>
  <si>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</si>
  <si>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</si>
  <si>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</si>
  <si>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</si>
  <si>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</si>
  <si>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</si>
  <si>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</si>
  <si>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</si>
  <si>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</si>
  <si>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</si>
  <si>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</si>
  <si>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</si>
  <si>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</si>
  <si>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</si>
  <si>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</si>
  <si>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</si>
  <si>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</si>
  <si>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</si>
  <si>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</si>
  <si>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</si>
  <si>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</si>
  <si>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</si>
  <si>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</si>
  <si>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</si>
  <si>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</si>
  <si>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</si>
  <si>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</si>
  <si>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</si>
  <si>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</si>
  <si>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</si>
  <si>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</si>
  <si>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</si>
  <si>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</si>
  <si>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</si>
  <si>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</si>
  <si>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</si>
  <si>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</si>
  <si>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</si>
  <si>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</si>
  <si>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</si>
  <si>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</si>
  <si>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</si>
  <si>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</si>
  <si>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</si>
  <si>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</si>
  <si>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</si>
  <si>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</si>
  <si>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</si>
  <si>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</si>
  <si>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</si>
  <si>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</si>
  <si>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</si>
  <si>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</si>
  <si>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</si>
  <si>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</si>
  <si>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</si>
  <si>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</si>
  <si>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</si>
  <si>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</si>
  <si>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</si>
  <si>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</si>
  <si>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</si>
  <si>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</si>
  <si>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</si>
  <si>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</si>
  <si>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</si>
  <si>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</si>
  <si>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</si>
  <si>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</si>
  <si>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</si>
  <si>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</si>
  <si>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</si>
  <si>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</si>
  <si>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</si>
  <si>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</si>
  <si>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</si>
  <si>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</si>
  <si>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</si>
  <si>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</si>
  <si>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</si>
  <si>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</si>
  <si>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</si>
  <si>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</si>
  <si>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</si>
  <si>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</si>
  <si>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</si>
  <si>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</si>
  <si>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</si>
  <si>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</si>
  <si>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</si>
  <si>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</si>
  <si>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</si>
  <si>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</si>
  <si>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</si>
  <si>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</si>
  <si>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</si>
  <si>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</si>
  <si>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</si>
  <si>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</si>
  <si>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</si>
  <si>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</si>
  <si>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</si>
  <si>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</si>
  <si>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</si>
  <si>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</si>
  <si>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</si>
  <si>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</si>
  <si>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</si>
  <si>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</si>
  <si>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</si>
  <si>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</si>
  <si>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</si>
  <si>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</si>
  <si>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</si>
  <si>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</si>
  <si>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</si>
  <si>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</si>
  <si>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</si>
  <si>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</si>
  <si>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</si>
  <si>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</si>
  <si>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</si>
  <si>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</si>
  <si>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</si>
  <si>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</si>
  <si>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</si>
  <si>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</si>
  <si>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</si>
  <si>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</si>
  <si>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</si>
  <si>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</si>
  <si>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</si>
  <si>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</si>
  <si>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</si>
  <si>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</si>
  <si>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</si>
  <si>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</si>
  <si>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</si>
  <si>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</si>
  <si>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</si>
  <si>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</si>
  <si>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</si>
  <si>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</si>
  <si>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</si>
  <si>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</si>
  <si>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</si>
  <si>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</si>
  <si>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</si>
  <si>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</si>
  <si>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</si>
  <si>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</si>
  <si>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</si>
  <si>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</si>
  <si>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</si>
  <si>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</si>
  <si>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</si>
  <si>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</si>
  <si>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</si>
  <si>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</si>
  <si>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</si>
  <si>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</si>
  <si>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</si>
  <si>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</si>
  <si>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</si>
  <si>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</si>
  <si>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</si>
  <si>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</si>
  <si>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</si>
  <si>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</si>
  <si>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</si>
  <si>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</si>
  <si>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</si>
  <si>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</si>
  <si>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</si>
  <si>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</si>
  <si>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</si>
  <si>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</si>
  <si>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</si>
  <si>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</si>
  <si>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</si>
  <si>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</si>
  <si>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</si>
  <si>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</si>
  <si>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</si>
  <si>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</si>
  <si>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</si>
  <si>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</si>
  <si>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</si>
  <si>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</si>
  <si>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</si>
  <si>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</si>
  <si>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</si>
  <si>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</si>
  <si>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</si>
  <si>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</si>
  <si>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</si>
  <si>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</si>
  <si>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</si>
  <si>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</si>
  <si>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</si>
  <si>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</si>
  <si>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</si>
  <si>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</si>
  <si>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</si>
  <si>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</si>
  <si>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</si>
  <si>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</si>
  <si>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</si>
  <si>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</si>
  <si>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</si>
  <si>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</si>
  <si>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</si>
  <si>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</si>
  <si>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</si>
  <si>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</si>
  <si>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</si>
  <si>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</si>
  <si>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</si>
  <si>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</si>
  <si>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</si>
  <si>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</si>
  <si>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</si>
  <si>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</si>
  <si>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</si>
  <si>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</si>
  <si>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</si>
  <si>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</si>
  <si>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</si>
  <si>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</si>
  <si>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</si>
  <si>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</si>
  <si>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</si>
  <si>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</si>
  <si>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</si>
  <si>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</si>
  <si>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</si>
  <si>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</si>
  <si>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</si>
  <si>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</si>
  <si>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</si>
  <si>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</si>
  <si>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</si>
  <si>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</si>
  <si>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</si>
  <si>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</si>
  <si>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</si>
  <si>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</si>
  <si>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</si>
  <si>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</si>
  <si>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</si>
  <si>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</si>
  <si>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</si>
  <si>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</si>
  <si>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</si>
  <si>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</si>
  <si>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</si>
  <si>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</si>
  <si>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</si>
  <si>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</si>
  <si>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</si>
  <si>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</si>
  <si>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</si>
  <si>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</si>
  <si>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</si>
  <si>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</si>
  <si>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</si>
  <si>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</si>
  <si>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</si>
  <si>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</si>
  <si>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</si>
  <si>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</si>
  <si>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</si>
  <si>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</si>
  <si>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</si>
  <si>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</si>
  <si>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</si>
  <si>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</si>
  <si>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</si>
  <si>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</si>
  <si>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</si>
  <si>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</si>
  <si>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</si>
  <si>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</si>
  <si>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</si>
  <si>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</si>
  <si>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</si>
  <si>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</si>
  <si>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</si>
  <si>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</si>
  <si>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</si>
  <si>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</si>
  <si>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</si>
  <si>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</si>
  <si>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</si>
  <si>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</si>
  <si>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</si>
  <si>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</si>
  <si>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</si>
  <si>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</si>
  <si>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</si>
  <si>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</si>
  <si>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</si>
  <si>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</si>
  <si>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</si>
  <si>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</si>
  <si>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</si>
  <si>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</si>
  <si>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</si>
  <si>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</si>
  <si>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</si>
  <si>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</si>
  <si>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</si>
  <si>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</si>
  <si>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</si>
  <si>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</si>
  <si>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</si>
  <si>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</si>
  <si>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</si>
  <si>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</si>
  <si>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</si>
  <si>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</si>
  <si>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</si>
  <si>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</si>
  <si>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</si>
  <si>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</si>
  <si>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</si>
  <si>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</si>
  <si>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</si>
  <si>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</si>
  <si>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</si>
  <si>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</si>
  <si>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</si>
  <si>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</si>
  <si>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</si>
  <si>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</si>
  <si>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</si>
  <si>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</si>
  <si>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</si>
  <si>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</si>
  <si>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</si>
  <si>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</si>
  <si>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</si>
  <si>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</si>
  <si>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</si>
  <si>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</si>
  <si>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</si>
  <si>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</si>
  <si>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</si>
  <si>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</si>
  <si>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</si>
  <si>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</si>
  <si>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</si>
  <si>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</si>
  <si>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</si>
  <si>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</si>
  <si>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</si>
  <si>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</si>
  <si>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</si>
  <si>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</si>
  <si>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</si>
  <si>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</si>
  <si>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</si>
  <si>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</si>
  <si>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</si>
  <si>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</si>
  <si>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</si>
  <si>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</si>
  <si>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</si>
  <si>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</si>
  <si>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</si>
  <si>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</si>
  <si>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</si>
  <si>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</si>
  <si>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</si>
  <si>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</si>
  <si>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</si>
  <si>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</si>
  <si>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</si>
  <si>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</si>
  <si>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</si>
  <si>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</si>
  <si>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</si>
  <si>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</si>
  <si>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</si>
  <si>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</si>
  <si>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</si>
  <si>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</si>
  <si>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</si>
  <si>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</si>
  <si>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</si>
  <si>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</si>
  <si>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</si>
  <si>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</si>
  <si>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</si>
  <si>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</si>
  <si>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</si>
  <si>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</si>
  <si>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</si>
  <si>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</si>
  <si>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</si>
  <si>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</si>
  <si>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</si>
  <si>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</si>
  <si>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</si>
  <si>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</si>
  <si>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</si>
  <si>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</si>
  <si>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</si>
  <si>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</si>
  <si>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</si>
  <si>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</si>
  <si>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</si>
  <si>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</si>
  <si>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</si>
  <si>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</si>
  <si>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</si>
  <si>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</si>
  <si>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</si>
  <si>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</si>
  <si>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</si>
  <si>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</si>
  <si>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</si>
  <si>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</si>
  <si>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</si>
  <si>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</si>
  <si>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</si>
  <si>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</si>
  <si>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</si>
  <si>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</si>
  <si>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</si>
  <si>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</si>
  <si>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</si>
  <si>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</si>
  <si>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</si>
  <si>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</si>
  <si>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</si>
  <si>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</si>
  <si>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</si>
  <si>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</si>
  <si>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</si>
  <si>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</si>
  <si>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</si>
  <si>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</si>
  <si>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</si>
  <si>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</si>
  <si>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</si>
  <si>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</si>
  <si>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</si>
  <si>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</si>
  <si>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</si>
  <si>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</si>
  <si>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</si>
  <si>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</si>
  <si>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</si>
  <si>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</si>
  <si>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</si>
  <si>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</si>
  <si>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</si>
  <si>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</si>
  <si>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</si>
  <si>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</si>
  <si>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</si>
  <si>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</si>
  <si>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</si>
  <si>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</si>
  <si>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</si>
  <si>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</si>
  <si>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</si>
  <si>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</si>
  <si>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</si>
  <si>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</si>
  <si>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</si>
  <si>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</si>
  <si>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</si>
  <si>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</si>
  <si>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</si>
  <si>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</si>
  <si>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</si>
  <si>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</si>
  <si>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</si>
  <si>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</si>
  <si>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</si>
  <si>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</si>
  <si>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</si>
  <si>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</si>
  <si>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</si>
  <si>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</si>
  <si>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</si>
  <si>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</si>
  <si>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</si>
  <si>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</si>
  <si>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</si>
  <si>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</si>
  <si>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</si>
  <si>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</si>
  <si>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</si>
  <si>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</si>
  <si>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</si>
  <si>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</si>
  <si>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</si>
  <si>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</si>
  <si>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</si>
  <si>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</si>
  <si>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</si>
  <si>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</si>
  <si>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</si>
  <si>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</si>
  <si>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</si>
  <si>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</si>
  <si>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</si>
  <si>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</si>
  <si>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</si>
  <si>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</si>
  <si>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</si>
  <si>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</si>
  <si>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</si>
  <si>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</si>
  <si>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</si>
  <si>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</si>
  <si>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</si>
  <si>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</si>
  <si>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</si>
  <si>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</si>
  <si>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</si>
  <si>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</si>
  <si>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</si>
  <si>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</si>
  <si>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</si>
  <si>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</si>
  <si>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</si>
  <si>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</si>
  <si>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</si>
  <si>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</si>
  <si>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</si>
  <si>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</si>
  <si>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</si>
  <si>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</si>
  <si>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</si>
  <si>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</si>
  <si>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</si>
  <si>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</si>
  <si>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</si>
  <si>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</si>
  <si>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</si>
  <si>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</si>
  <si>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</si>
  <si>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</si>
  <si>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</si>
  <si>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</si>
  <si>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</si>
  <si>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</si>
  <si>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</si>
  <si>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</si>
  <si>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</si>
  <si>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</si>
  <si>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</si>
  <si>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</si>
  <si>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</si>
  <si>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</si>
  <si>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</si>
  <si>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</si>
  <si>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</si>
  <si>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</si>
  <si>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</si>
  <si>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</si>
  <si>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</si>
  <si>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</si>
  <si>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</si>
  <si>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</si>
  <si>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</si>
  <si>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</si>
  <si>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</si>
  <si>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</si>
  <si>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</si>
  <si>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</si>
  <si>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</si>
  <si>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</si>
  <si>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</si>
  <si>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</si>
  <si>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</si>
  <si>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</si>
  <si>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</si>
  <si>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</si>
  <si>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</si>
  <si>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</si>
  <si>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</si>
  <si>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</si>
  <si>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</si>
  <si>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</si>
  <si>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</si>
  <si>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</si>
  <si>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</si>
  <si>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</si>
  <si>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</si>
  <si>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</si>
  <si>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</si>
  <si>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</si>
  <si>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</si>
  <si>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</si>
  <si>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</si>
  <si>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</si>
  <si>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</si>
  <si>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</si>
  <si>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</si>
  <si>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</si>
  <si>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</si>
  <si>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</si>
  <si>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</si>
  <si>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</si>
  <si>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</si>
  <si>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</si>
  <si>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</si>
  <si>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</si>
  <si>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</si>
  <si>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</si>
  <si>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</si>
  <si>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</si>
  <si>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</si>
  <si>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</si>
  <si>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</si>
  <si>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</si>
  <si>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</si>
  <si>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</si>
  <si>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</si>
  <si>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</si>
  <si>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</si>
  <si>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</si>
  <si>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</si>
  <si>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</si>
  <si>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</si>
  <si>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</si>
  <si>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</si>
  <si>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</si>
  <si>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</si>
  <si>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</si>
  <si>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</si>
  <si>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</si>
  <si>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</si>
  <si>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</si>
  <si>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</si>
  <si>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</si>
  <si>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</si>
  <si>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</si>
  <si>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</si>
  <si>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</si>
  <si>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</si>
  <si>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</si>
  <si>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</si>
  <si>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</si>
  <si>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</si>
  <si>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</si>
  <si>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</si>
  <si>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</si>
  <si>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</si>
  <si>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</si>
  <si>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</si>
  <si>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</si>
  <si>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</si>
  <si>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</si>
  <si>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</si>
  <si>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</si>
  <si>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</si>
  <si>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</si>
  <si>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</si>
  <si>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</si>
  <si>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</si>
  <si>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</si>
  <si>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</si>
  <si>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</si>
  <si>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</si>
  <si>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</si>
  <si>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</si>
  <si>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</si>
  <si>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</si>
  <si>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</si>
  <si>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</si>
  <si>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</si>
  <si>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</si>
  <si>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</si>
  <si>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</si>
  <si>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</si>
  <si>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</si>
  <si>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</si>
  <si>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</si>
  <si>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</si>
  <si>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</si>
  <si>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</si>
  <si>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</si>
  <si>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</si>
  <si>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</si>
  <si>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</si>
  <si>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</si>
  <si>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</si>
  <si>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</si>
  <si>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</si>
  <si>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</si>
  <si>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</si>
  <si>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</si>
  <si>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</si>
  <si>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</si>
  <si>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</si>
  <si>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</si>
  <si>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</si>
  <si>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</si>
  <si>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</si>
  <si>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</si>
  <si>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</si>
  <si>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</si>
  <si>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</si>
  <si>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</si>
  <si>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</si>
  <si>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</si>
  <si>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</si>
  <si>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</si>
  <si>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</si>
  <si>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</si>
  <si>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</si>
  <si>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</si>
  <si>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</si>
  <si>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</si>
  <si>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</si>
  <si>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</si>
  <si>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</si>
  <si>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</si>
  <si>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</si>
  <si>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</si>
  <si>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</si>
  <si>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</si>
  <si>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</si>
  <si>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</si>
  <si>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</si>
  <si>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</si>
  <si>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</si>
  <si>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</si>
  <si>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</si>
  <si>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</si>
  <si>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</si>
  <si>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</si>
  <si>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</si>
  <si>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</si>
  <si>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</si>
  <si>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</si>
  <si>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</si>
  <si>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</si>
  <si>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</si>
  <si>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</si>
  <si>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</si>
  <si>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</si>
  <si>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</si>
  <si>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</si>
  <si>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</si>
  <si>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</si>
  <si>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</si>
  <si>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</si>
  <si>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</si>
  <si>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</si>
  <si>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</si>
  <si>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</si>
  <si>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</si>
  <si>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</si>
  <si>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</si>
  <si>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</si>
  <si>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</si>
  <si>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</si>
  <si>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</si>
  <si>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</si>
  <si>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</si>
  <si>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</si>
  <si>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</si>
  <si>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</si>
  <si>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</si>
  <si>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</si>
  <si>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</si>
  <si>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</si>
  <si>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</si>
  <si>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</si>
  <si>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</si>
  <si>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</si>
  <si>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</si>
  <si>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</si>
  <si>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</si>
  <si>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</si>
  <si>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</si>
  <si>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</si>
  <si>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</si>
  <si>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</si>
  <si>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</si>
  <si>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</si>
  <si>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</si>
  <si>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</si>
  <si>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</si>
  <si>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</si>
  <si>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</si>
  <si>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</si>
  <si>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</si>
  <si>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</si>
  <si>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</si>
  <si>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</si>
  <si>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</si>
  <si>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</si>
  <si>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</si>
  <si>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</si>
  <si>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</si>
  <si>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</si>
  <si>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</si>
  <si>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</si>
  <si>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</si>
  <si>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</si>
  <si>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</si>
  <si>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</si>
  <si>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</si>
  <si>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</si>
  <si>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</si>
  <si>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</si>
  <si>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</si>
  <si>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</si>
  <si>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</si>
  <si>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</si>
  <si>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</si>
  <si>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</si>
  <si>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</si>
  <si>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</si>
  <si>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</si>
  <si>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</si>
  <si>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</si>
  <si>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</si>
  <si>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</si>
  <si>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</si>
  <si>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</si>
  <si>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</si>
  <si>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</si>
  <si>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</si>
  <si>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</si>
  <si>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</si>
  <si>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</si>
  <si>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</si>
  <si>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</si>
  <si>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</si>
  <si>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</si>
  <si>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</si>
  <si>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</si>
  <si>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</si>
  <si>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</si>
  <si>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</si>
  <si>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</si>
  <si>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</si>
  <si>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</si>
  <si>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</si>
  <si>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</si>
  <si>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</si>
  <si>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</si>
  <si>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</si>
  <si>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</si>
  <si>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</si>
  <si>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</si>
  <si>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</si>
  <si>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</si>
  <si>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</si>
  <si>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</si>
  <si>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</si>
  <si>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</si>
  <si>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</si>
  <si>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</si>
  <si>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</si>
  <si>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</si>
  <si>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</si>
  <si>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</si>
  <si>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</si>
  <si>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</si>
  <si>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</si>
  <si>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</si>
  <si>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</si>
  <si>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</si>
  <si>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</si>
  <si>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</si>
  <si>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</si>
  <si>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</si>
  <si>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</si>
  <si>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</si>
  <si>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</si>
  <si>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</si>
  <si>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</si>
  <si>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</si>
  <si>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</si>
  <si>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</si>
  <si>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</si>
  <si>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</si>
  <si>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</si>
  <si>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</si>
  <si>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</si>
  <si>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</si>
  <si>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</si>
  <si>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</si>
  <si>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</si>
  <si>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</si>
  <si>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</si>
  <si>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</si>
  <si>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</si>
  <si>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</si>
  <si>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</si>
  <si>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</si>
  <si>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</si>
  <si>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</si>
  <si>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</si>
  <si>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</si>
  <si>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</si>
  <si>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</si>
  <si>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</si>
  <si>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</si>
  <si>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</si>
  <si>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</si>
  <si>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</si>
  <si>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</si>
  <si>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</si>
  <si>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</si>
  <si>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</si>
  <si>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</si>
  <si>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</si>
  <si>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</si>
  <si>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</si>
  <si>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</si>
  <si>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</si>
  <si>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</si>
  <si>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</si>
  <si>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</si>
  <si>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</si>
  <si>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</si>
  <si>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</si>
  <si>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</si>
  <si>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</si>
  <si>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</si>
  <si>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</si>
  <si>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</si>
  <si>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</si>
  <si>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</si>
  <si>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</si>
  <si>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</si>
  <si>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</si>
  <si>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</si>
  <si>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</si>
  <si>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</si>
  <si>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</si>
  <si>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</si>
  <si>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</si>
  <si>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</si>
  <si>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</si>
  <si>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</si>
  <si>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</si>
  <si>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</si>
  <si>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</si>
  <si>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</si>
  <si>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</si>
  <si>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</si>
  <si>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</si>
  <si>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</si>
  <si>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</si>
  <si>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</si>
  <si>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</si>
  <si>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</si>
  <si>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</si>
  <si>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</si>
  <si>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</si>
  <si>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</si>
  <si>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</si>
  <si>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</si>
  <si>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</si>
  <si>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</si>
  <si>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</si>
  <si>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</si>
  <si>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</si>
  <si>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</si>
  <si>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</si>
  <si>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</si>
  <si>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</si>
  <si>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</si>
  <si>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</si>
  <si>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</si>
  <si>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</si>
  <si>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</si>
  <si>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</si>
  <si>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</si>
  <si>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</si>
  <si>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</si>
  <si>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</si>
  <si>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</si>
  <si>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</si>
  <si>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</si>
  <si>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</si>
  <si>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</si>
  <si>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</si>
  <si>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</si>
  <si>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</si>
  <si>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</si>
  <si>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</si>
  <si>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</si>
  <si>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</si>
  <si>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</si>
  <si>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</si>
  <si>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</si>
  <si>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</si>
  <si>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</si>
  <si>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</si>
  <si>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</si>
  <si>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</si>
  <si>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</si>
  <si>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</si>
  <si>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</si>
  <si>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</si>
  <si>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</si>
  <si>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</si>
  <si>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</si>
  <si>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</si>
  <si>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</si>
  <si>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</si>
  <si>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</si>
  <si>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</si>
  <si>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</si>
  <si>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</si>
  <si>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</si>
  <si>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</si>
  <si>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</si>
  <si>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</si>
  <si>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</si>
  <si>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</si>
  <si>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</si>
  <si>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</si>
  <si>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</si>
  <si>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</si>
  <si>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</si>
  <si>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</si>
  <si>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</si>
  <si>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</si>
  <si>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</si>
  <si>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</si>
  <si>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</si>
  <si>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</si>
  <si>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</si>
  <si>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</si>
  <si>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</si>
  <si>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</si>
  <si>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</si>
  <si>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</si>
  <si>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</si>
  <si>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</si>
  <si>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</si>
  <si>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</si>
  <si>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</si>
  <si>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</si>
  <si>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</si>
  <si>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</si>
  <si>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</si>
  <si>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</si>
  <si>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</si>
  <si>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</si>
  <si>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</si>
  <si>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</si>
  <si>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</si>
  <si>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</si>
  <si>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</si>
  <si>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</si>
  <si>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</si>
  <si>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</si>
  <si>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</si>
  <si>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</si>
  <si>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</si>
  <si>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</si>
  <si>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</si>
  <si>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</si>
  <si>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</si>
  <si>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</si>
  <si>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</si>
  <si>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</si>
  <si>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</si>
  <si>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</si>
  <si>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</si>
  <si>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</si>
  <si>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</si>
  <si>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</si>
  <si>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</si>
  <si>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</si>
  <si>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</si>
  <si>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</si>
  <si>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</si>
  <si>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</si>
  <si>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</si>
  <si>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</si>
  <si>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</si>
  <si>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</si>
  <si>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</si>
  <si>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</si>
  <si>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</si>
  <si>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</si>
  <si>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</si>
  <si>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</si>
  <si>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</si>
  <si>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</si>
  <si>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</si>
  <si>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</si>
  <si>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</si>
  <si>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</si>
  <si>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</si>
  <si>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</si>
  <si>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</si>
  <si>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</si>
  <si>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</si>
  <si>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</si>
  <si>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</si>
  <si>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</si>
  <si>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</si>
  <si>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</si>
  <si>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</si>
  <si>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</si>
  <si>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</si>
  <si>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</si>
  <si>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</si>
  <si>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</si>
  <si>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</si>
  <si>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</si>
  <si>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</si>
  <si>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</si>
  <si>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</si>
  <si>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</si>
  <si>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</si>
  <si>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</si>
  <si>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</si>
  <si>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</si>
  <si>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</si>
  <si>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</si>
  <si>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</si>
  <si>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</si>
  <si>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</si>
  <si>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</si>
  <si>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</si>
  <si>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</si>
  <si>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</si>
  <si>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</si>
  <si>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</si>
  <si>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</si>
  <si>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</si>
  <si>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</si>
  <si>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</si>
  <si>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</si>
  <si>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</si>
  <si>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</si>
  <si>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</si>
  <si>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</si>
  <si>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</si>
  <si>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</si>
  <si>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</si>
  <si>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</si>
  <si>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</si>
  <si>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</si>
  <si>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</si>
  <si>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</si>
  <si>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</si>
  <si>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</si>
  <si>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</si>
  <si>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</si>
  <si>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</si>
  <si>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</si>
  <si>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</si>
  <si>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</si>
  <si>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</si>
  <si>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</si>
  <si>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</si>
  <si>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</si>
  <si>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</si>
  <si>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</si>
  <si>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</si>
  <si>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</si>
  <si>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</si>
  <si>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</si>
  <si>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</si>
  <si>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</si>
  <si>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</si>
  <si>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</si>
  <si>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</si>
  <si>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</si>
  <si>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</si>
  <si>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</si>
  <si>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</si>
  <si>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</si>
  <si>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</si>
  <si>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</si>
  <si>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</si>
  <si>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</si>
  <si>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</si>
  <si>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</si>
  <si>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</si>
  <si>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</si>
  <si>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</si>
  <si>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</si>
  <si>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</si>
  <si>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</si>
  <si>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</si>
  <si>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</si>
  <si>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</si>
  <si>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</si>
  <si>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</si>
  <si>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</si>
  <si>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</si>
  <si>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</si>
  <si>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</si>
  <si>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</si>
  <si>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</si>
  <si>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</si>
  <si>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</si>
  <si>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</si>
  <si>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</si>
  <si>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</si>
  <si>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</si>
  <si>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</si>
  <si>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</si>
  <si>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</si>
  <si>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</si>
  <si>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</si>
  <si>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</si>
  <si>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</si>
  <si>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</si>
  <si>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</si>
  <si>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</si>
  <si>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</si>
  <si>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</si>
  <si>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</si>
  <si>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</si>
  <si>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</si>
  <si>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</si>
  <si>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</si>
  <si>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</si>
  <si>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</si>
  <si>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</si>
  <si>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</si>
  <si>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</si>
  <si>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</si>
  <si>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</si>
  <si>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</si>
  <si>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</si>
  <si>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</si>
  <si>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</si>
  <si>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</si>
  <si>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</si>
  <si>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</si>
  <si>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</si>
  <si>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</si>
  <si>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</si>
  <si>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</si>
  <si>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</si>
  <si>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</si>
  <si>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</si>
  <si>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</si>
  <si>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</si>
  <si>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</si>
  <si>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</si>
  <si>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</si>
  <si>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</si>
  <si>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</si>
  <si>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</si>
  <si>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</si>
  <si>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</si>
  <si>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</si>
  <si>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</si>
  <si>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</si>
  <si>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</si>
  <si>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</si>
  <si>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</si>
  <si>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</si>
  <si>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</si>
  <si>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</si>
  <si>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</si>
  <si>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</si>
  <si>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</si>
  <si>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</si>
  <si>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</si>
  <si>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</si>
  <si>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</si>
  <si>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</si>
  <si>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</si>
  <si>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</si>
  <si>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</si>
  <si>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</si>
  <si>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</si>
  <si>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</si>
  <si>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</si>
  <si>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</si>
  <si>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</si>
  <si>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</si>
  <si>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</si>
  <si>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</si>
  <si>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</si>
  <si>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</si>
  <si>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</si>
  <si>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</si>
  <si>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</si>
  <si>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</si>
  <si>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</si>
  <si>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</si>
  <si>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</si>
  <si>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</si>
  <si>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</si>
  <si>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</si>
  <si>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</si>
  <si>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</si>
  <si>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</si>
  <si>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</si>
  <si>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</si>
  <si>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</si>
  <si>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</si>
  <si>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</si>
  <si>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</si>
  <si>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</si>
  <si>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</si>
  <si>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</si>
  <si>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</si>
  <si>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</si>
  <si>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</si>
  <si>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</si>
  <si>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</si>
  <si>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</si>
  <si>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</si>
  <si>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</si>
  <si>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</si>
  <si>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</si>
  <si>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</si>
  <si>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</si>
  <si>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</si>
  <si>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</si>
  <si>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</si>
  <si>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</si>
  <si>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</si>
  <si>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</si>
  <si>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</si>
  <si>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</si>
  <si>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</si>
  <si>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</si>
  <si>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</si>
  <si>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</si>
  <si>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</si>
  <si>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</si>
  <si>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</si>
  <si>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</si>
  <si>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</si>
  <si>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</si>
  <si>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</si>
  <si>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</si>
  <si>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</si>
  <si>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</si>
  <si>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</si>
  <si>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</si>
  <si>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</si>
  <si>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</si>
  <si>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</si>
  <si>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</si>
  <si>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</si>
  <si>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</si>
  <si>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</si>
  <si>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</si>
  <si>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</si>
  <si>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</si>
  <si>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</si>
  <si>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</si>
  <si>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</si>
  <si>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</si>
  <si>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</si>
  <si>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</si>
  <si>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</si>
  <si>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</si>
  <si>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</si>
  <si>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</si>
  <si>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</si>
  <si>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</si>
  <si>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</si>
  <si>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</si>
  <si>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</si>
  <si>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</si>
  <si>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</si>
  <si>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</si>
  <si>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</si>
  <si>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</si>
  <si>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</si>
  <si>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</si>
  <si>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</si>
  <si>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</si>
  <si>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</si>
  <si>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</si>
  <si>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</si>
  <si>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</si>
  <si>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</si>
  <si>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</si>
  <si>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</si>
  <si>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</si>
  <si>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</si>
  <si>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</si>
  <si>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</si>
  <si>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</si>
  <si>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</si>
  <si>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</si>
  <si>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</si>
  <si>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</si>
  <si>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</si>
  <si>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</si>
  <si>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</si>
  <si>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</si>
  <si>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</si>
  <si>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</si>
  <si>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</si>
  <si>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</si>
  <si>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</si>
  <si>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</si>
  <si>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</si>
  <si>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</si>
  <si>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</si>
  <si>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</si>
  <si>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</si>
  <si>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</si>
  <si>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</si>
  <si>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</si>
  <si>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</si>
  <si>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</si>
  <si>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</si>
  <si>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</si>
  <si>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</si>
  <si>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</si>
  <si>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</si>
  <si>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</si>
  <si>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</si>
  <si>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</si>
  <si>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</si>
  <si>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</si>
  <si>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</si>
  <si>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</si>
  <si>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</si>
  <si>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</si>
  <si>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</si>
  <si>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</si>
  <si>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</si>
  <si>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</si>
  <si>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</si>
  <si>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</si>
  <si>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</si>
  <si>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</si>
  <si>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</si>
  <si>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</si>
  <si>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</si>
  <si>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</si>
  <si>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</si>
  <si>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</si>
  <si>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</si>
  <si>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</si>
  <si>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</si>
  <si>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</si>
  <si>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</si>
  <si>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</si>
  <si>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</si>
  <si>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</si>
  <si>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</si>
  <si>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</si>
  <si>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</si>
  <si>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</si>
  <si>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</si>
  <si>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</si>
  <si>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</si>
  <si>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</si>
  <si>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</si>
  <si>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</si>
  <si>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</si>
  <si>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</si>
  <si>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</si>
  <si>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</si>
  <si>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</si>
  <si>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</si>
  <si>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</si>
  <si>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</si>
  <si>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</si>
  <si>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</si>
  <si>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</si>
  <si>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</si>
  <si>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</si>
  <si>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</si>
  <si>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</si>
  <si>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</si>
  <si>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</si>
  <si>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</si>
  <si>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</si>
  <si>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</si>
  <si>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</si>
  <si>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</si>
  <si>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</si>
  <si>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</si>
  <si>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</si>
  <si>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</si>
  <si>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</si>
  <si>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</si>
  <si>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</si>
  <si>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</si>
  <si>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</si>
  <si>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</si>
  <si>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</si>
  <si>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</si>
  <si>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</si>
  <si>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</si>
  <si>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</si>
  <si>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</si>
  <si>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</si>
  <si>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</si>
  <si>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</si>
  <si>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</si>
  <si>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</si>
  <si>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</si>
  <si>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</si>
  <si>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</si>
  <si>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</si>
  <si>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</si>
  <si>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</si>
  <si>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</si>
  <si>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</si>
  <si>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</si>
  <si>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</si>
  <si>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</si>
  <si>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</si>
  <si>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</si>
  <si>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</si>
  <si>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</si>
  <si>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</si>
  <si>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</si>
  <si>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</si>
  <si>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</si>
  <si>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</si>
  <si>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</si>
  <si>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</si>
  <si>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</si>
  <si>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</si>
  <si>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</si>
  <si>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</si>
  <si>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</si>
  <si>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</si>
  <si>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</si>
  <si>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</si>
  <si>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</si>
  <si>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</si>
  <si>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</si>
  <si>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</si>
  <si>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</si>
  <si>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</si>
  <si>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</si>
  <si>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</si>
  <si>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</si>
  <si>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</si>
  <si>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</si>
  <si>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</si>
  <si>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</si>
  <si>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</si>
  <si>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</si>
  <si>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</si>
  <si>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</si>
  <si>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</si>
  <si>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</si>
  <si>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</si>
  <si>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</si>
  <si>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</si>
  <si>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</si>
  <si>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</si>
  <si>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</si>
  <si>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</si>
  <si>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</si>
  <si>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</si>
  <si>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</si>
  <si>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</si>
  <si>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</si>
  <si>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</si>
  <si>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</si>
  <si>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</si>
  <si>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</si>
  <si>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</si>
  <si>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</si>
  <si>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</si>
  <si>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</si>
  <si>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</si>
  <si>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</si>
  <si>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</si>
  <si>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</si>
  <si>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</si>
  <si>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</si>
  <si>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</si>
  <si>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</si>
  <si>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</si>
  <si>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</si>
  <si>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</si>
  <si>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</si>
  <si>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</si>
  <si>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</si>
  <si>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</si>
  <si>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</si>
  <si>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</si>
  <si>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</si>
  <si>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</si>
  <si>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</si>
  <si>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</si>
  <si>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</si>
  <si>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</si>
  <si>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</si>
  <si>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</si>
  <si>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</si>
  <si>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</si>
  <si>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</si>
  <si>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</si>
  <si>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</si>
  <si>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</si>
  <si>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</si>
  <si>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</si>
  <si>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</si>
  <si>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</si>
  <si>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</si>
  <si>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</si>
  <si>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</si>
  <si>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</si>
  <si>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</si>
  <si>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</si>
  <si>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</si>
  <si>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</si>
  <si>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</si>
  <si>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</si>
  <si>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</si>
  <si>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</si>
  <si>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</si>
  <si>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</si>
  <si>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</si>
  <si>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</si>
  <si>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</si>
  <si>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</si>
  <si>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</si>
  <si>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</si>
  <si>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</si>
  <si>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</si>
  <si>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</si>
  <si>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</si>
  <si>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</si>
  <si>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</si>
  <si>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</si>
  <si>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</si>
  <si>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</si>
  <si>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</si>
  <si>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</si>
  <si>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</si>
  <si>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</si>
  <si>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</si>
  <si>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</si>
  <si>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</si>
  <si>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</si>
  <si>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</si>
  <si>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</si>
  <si>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</si>
  <si>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</si>
  <si>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</si>
  <si>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</si>
  <si>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</si>
  <si>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</si>
  <si>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</si>
  <si>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</si>
  <si>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</si>
  <si>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</si>
  <si>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</si>
  <si>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</si>
  <si>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</si>
  <si>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</si>
  <si>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</si>
  <si>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</si>
  <si>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</si>
  <si>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</si>
  <si>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</si>
  <si>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</si>
  <si>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</si>
  <si>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</si>
  <si>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</si>
  <si>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</si>
  <si>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</si>
  <si>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</si>
  <si>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</si>
  <si>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</si>
  <si>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</si>
  <si>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</si>
  <si>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</si>
  <si>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</si>
  <si>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</si>
  <si>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</si>
  <si>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</si>
  <si>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</si>
  <si>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</si>
  <si>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</si>
  <si>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</si>
  <si>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</si>
  <si>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</si>
  <si>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</si>
  <si>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</si>
  <si>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</si>
  <si>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</si>
  <si>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</si>
  <si>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</si>
  <si>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</si>
  <si>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</si>
  <si>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</si>
  <si>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</si>
  <si>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</si>
  <si>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</si>
  <si>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</si>
  <si>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</si>
  <si>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</si>
  <si>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</si>
  <si>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</si>
  <si>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</si>
  <si>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</si>
  <si>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</si>
  <si>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</si>
  <si>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</si>
  <si>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</si>
  <si>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</si>
  <si>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</si>
  <si>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</si>
  <si>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</si>
  <si>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</si>
  <si>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</si>
  <si>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</si>
  <si>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</si>
  <si>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</si>
  <si>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</si>
  <si>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</si>
  <si>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</si>
  <si>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</si>
  <si>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</si>
  <si>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</si>
  <si>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</si>
  <si>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</si>
  <si>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</si>
  <si>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</si>
  <si>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</si>
  <si>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</si>
  <si>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</si>
  <si>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</si>
  <si>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</si>
  <si>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</si>
  <si>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</si>
  <si>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</si>
  <si>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</si>
  <si>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</si>
  <si>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</si>
  <si>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</si>
  <si>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</si>
  <si>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</si>
  <si>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</si>
  <si>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</si>
  <si>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</si>
  <si>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</si>
  <si>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</si>
  <si>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</si>
  <si>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</si>
  <si>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</si>
  <si>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</si>
  <si>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</si>
  <si>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</si>
  <si>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</si>
  <si>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</si>
  <si>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</si>
  <si>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</si>
  <si>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</si>
  <si>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</si>
  <si>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</si>
  <si>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</si>
  <si>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</si>
  <si>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</si>
  <si>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</si>
  <si>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</si>
  <si>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</si>
  <si>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</si>
  <si>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</si>
  <si>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</si>
  <si>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</si>
  <si>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</si>
  <si>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</si>
  <si>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</si>
  <si>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</si>
  <si>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</si>
  <si>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</si>
  <si>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</si>
  <si>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</si>
  <si>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</si>
  <si>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</si>
  <si>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</si>
  <si>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</si>
  <si>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</si>
  <si>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</si>
  <si>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</si>
  <si>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</si>
  <si>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</si>
  <si>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</si>
  <si>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</si>
  <si>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</si>
  <si>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</si>
  <si>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</si>
  <si>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</si>
  <si>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</si>
  <si>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</si>
  <si>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</si>
  <si>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</si>
  <si>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</si>
  <si>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</si>
  <si>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</si>
  <si>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</si>
  <si>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</si>
  <si>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</si>
  <si>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</si>
  <si>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</si>
  <si>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</si>
  <si>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</si>
  <si>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</si>
  <si>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</si>
  <si>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</si>
  <si>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</si>
  <si>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</si>
  <si>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</si>
  <si>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</si>
  <si>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</si>
  <si>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</si>
  <si>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</si>
  <si>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</si>
  <si>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</si>
  <si>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</si>
  <si>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</si>
  <si>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</si>
  <si>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</si>
  <si>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</si>
  <si>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</si>
  <si>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</si>
  <si>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</si>
  <si>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</si>
  <si>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</si>
  <si>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</si>
  <si>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</si>
  <si>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</si>
  <si>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</si>
  <si>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</si>
  <si>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</si>
  <si>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</si>
  <si>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</si>
  <si>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</si>
  <si>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</si>
  <si>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</si>
  <si>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</si>
  <si>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</si>
  <si>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</si>
  <si>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</si>
  <si>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</si>
  <si>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</si>
  <si>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</si>
  <si>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</si>
  <si>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</si>
  <si>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</si>
  <si>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</si>
  <si>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</si>
  <si>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</si>
  <si>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</si>
  <si>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</si>
  <si>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</si>
  <si>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</si>
  <si>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</si>
  <si>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</si>
  <si>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</si>
  <si>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</si>
  <si>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</si>
  <si>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</si>
  <si>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</si>
  <si>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</si>
  <si>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</si>
  <si>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</si>
  <si>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</si>
  <si>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</si>
  <si>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</si>
  <si>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</si>
  <si>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</si>
  <si>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</si>
  <si>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</si>
  <si>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</si>
  <si>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</si>
  <si>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</si>
  <si>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</si>
  <si>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</si>
  <si>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</si>
  <si>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</si>
  <si>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</si>
  <si>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</si>
  <si>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</si>
  <si>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</si>
  <si>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</si>
  <si>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</si>
  <si>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</si>
  <si>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</si>
  <si>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</si>
  <si>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</si>
  <si>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</si>
  <si>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</si>
  <si>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</si>
  <si>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</si>
  <si>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</si>
  <si>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</si>
  <si>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</si>
  <si>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</si>
  <si>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</si>
  <si>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</si>
  <si>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</si>
  <si>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</si>
  <si>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</si>
  <si>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</si>
  <si>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</si>
  <si>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</si>
  <si>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</si>
  <si>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</si>
  <si>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</si>
  <si>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</si>
  <si>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</si>
  <si>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</si>
  <si>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</si>
  <si>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</si>
  <si>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</si>
  <si>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</si>
  <si>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</si>
  <si>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</si>
  <si>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</si>
  <si>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</si>
  <si>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</si>
  <si>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</si>
  <si>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</si>
  <si>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</si>
  <si>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</si>
  <si>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</si>
  <si>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</si>
  <si>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</si>
  <si>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</si>
  <si>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</si>
  <si>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</si>
  <si>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</si>
  <si>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</si>
  <si>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</si>
  <si>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</si>
  <si>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</si>
  <si>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</si>
  <si>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</si>
  <si>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</si>
  <si>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</si>
  <si>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</si>
  <si>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</si>
  <si>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</si>
  <si>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</si>
  <si>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</si>
  <si>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</si>
  <si>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</si>
  <si>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</si>
  <si>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</si>
  <si>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</si>
  <si>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</si>
  <si>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</si>
  <si>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</si>
  <si>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</si>
  <si>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</si>
  <si>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</si>
  <si>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</si>
  <si>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</si>
  <si>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</si>
  <si>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</si>
  <si>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</si>
  <si>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</si>
  <si>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</si>
  <si>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</si>
  <si>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</si>
  <si>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</si>
  <si>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</si>
  <si>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</si>
  <si>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</si>
  <si>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</si>
  <si>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</si>
  <si>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</si>
  <si>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</si>
  <si>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</si>
  <si>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</si>
  <si>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</si>
  <si>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</si>
  <si>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</si>
  <si>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</si>
  <si>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</si>
  <si>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</si>
  <si>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</si>
  <si>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</si>
  <si>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</si>
  <si>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</si>
  <si>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</si>
  <si>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</si>
  <si>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</si>
  <si>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</si>
  <si>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</si>
  <si>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</si>
  <si>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</si>
  <si>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</si>
  <si>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</si>
  <si>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</si>
  <si>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</si>
  <si>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</si>
  <si>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</si>
  <si>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</si>
  <si>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</si>
  <si>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</si>
  <si>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</si>
  <si>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</si>
  <si>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</si>
  <si>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</si>
  <si>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</si>
  <si>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</si>
  <si>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</si>
  <si>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</si>
  <si>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</si>
  <si>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</si>
  <si>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</si>
  <si>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</si>
  <si>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</si>
  <si>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</si>
  <si>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</si>
  <si>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</si>
  <si>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</si>
  <si>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</si>
  <si>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</si>
  <si>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</si>
  <si>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</si>
  <si>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</si>
  <si>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</si>
  <si>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</si>
  <si>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</si>
  <si>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</si>
  <si>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</si>
  <si>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</si>
  <si>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</si>
  <si>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</si>
  <si>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</si>
  <si>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</si>
  <si>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</si>
  <si>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</si>
  <si>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</si>
  <si>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</si>
  <si>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</si>
  <si>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</si>
  <si>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</si>
  <si>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</si>
  <si>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</si>
  <si>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</si>
  <si>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</si>
  <si>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</si>
  <si>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</si>
  <si>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</si>
  <si>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</si>
  <si>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</si>
  <si>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</si>
  <si>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</si>
  <si>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</si>
  <si>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</si>
  <si>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</si>
  <si>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</si>
  <si>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</si>
  <si>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</si>
  <si>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</si>
  <si>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</si>
  <si>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</si>
  <si>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</si>
  <si>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</si>
  <si>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</si>
  <si>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</si>
  <si>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</si>
  <si>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</si>
  <si>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</si>
  <si>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</si>
  <si>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</si>
  <si>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</si>
  <si>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</si>
  <si>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</si>
  <si>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</si>
  <si>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</si>
  <si>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</si>
  <si>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</si>
  <si>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</si>
  <si>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</si>
  <si>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</si>
  <si>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</si>
  <si>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</si>
  <si>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</si>
  <si>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</si>
  <si>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</si>
  <si>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</si>
  <si>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</si>
  <si>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</si>
  <si>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</si>
  <si>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</si>
  <si>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</si>
  <si>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</si>
  <si>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</si>
  <si>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</si>
  <si>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</si>
  <si>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</si>
  <si>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</si>
  <si>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</si>
  <si>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</si>
  <si>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</si>
  <si>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</si>
  <si>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</si>
  <si>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</si>
  <si>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</si>
  <si>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</si>
  <si>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</si>
  <si>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</si>
  <si>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</si>
  <si>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</si>
  <si>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</si>
  <si>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</si>
  <si>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</si>
  <si>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</si>
  <si>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</si>
  <si>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</si>
  <si>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</si>
  <si>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</si>
  <si>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</si>
  <si>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</si>
  <si>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</si>
  <si>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</si>
  <si>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</si>
  <si>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</si>
  <si>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</si>
  <si>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</si>
  <si>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</si>
  <si>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</si>
  <si>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</si>
  <si>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</si>
  <si>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</si>
  <si>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</si>
  <si>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</si>
  <si>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</si>
  <si>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</si>
  <si>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</si>
  <si>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</si>
  <si>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</si>
  <si>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</si>
  <si>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</si>
  <si>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</si>
  <si>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</si>
  <si>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</si>
  <si>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</si>
  <si>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</si>
  <si>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</si>
  <si>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</si>
  <si>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</si>
  <si>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</si>
  <si>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</si>
  <si>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</si>
  <si>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</si>
  <si>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</si>
  <si>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</si>
  <si>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</si>
  <si>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</si>
  <si>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</si>
  <si>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</si>
  <si>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</si>
  <si>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</si>
  <si>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</si>
  <si>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</si>
  <si>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</si>
  <si>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</si>
  <si>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</si>
  <si>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</si>
  <si>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</si>
  <si>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</si>
  <si>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</si>
  <si>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</si>
  <si>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</si>
  <si>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</si>
  <si>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</si>
  <si>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</si>
  <si>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</si>
  <si>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</si>
  <si>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</si>
  <si>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</si>
  <si>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</si>
  <si>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</si>
  <si>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</si>
  <si>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</si>
  <si>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</si>
  <si>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</si>
  <si>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</si>
  <si>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</si>
  <si>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</si>
  <si>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</si>
  <si>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</si>
  <si>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</si>
  <si>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</si>
  <si>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</si>
  <si>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</si>
  <si>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</si>
  <si>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</si>
  <si>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</si>
  <si>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</si>
  <si>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</si>
  <si>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</si>
  <si>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</si>
  <si>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</si>
  <si>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</si>
  <si>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</si>
  <si>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</si>
  <si>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</si>
  <si>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</si>
  <si>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</si>
  <si>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</si>
  <si>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</si>
  <si>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</si>
  <si>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</si>
  <si>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</si>
  <si>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</si>
  <si>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</si>
  <si>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</si>
  <si>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</si>
  <si>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</si>
  <si>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</si>
  <si>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</si>
  <si>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</si>
  <si>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</si>
  <si>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</si>
  <si>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</si>
  <si>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</si>
  <si>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</si>
  <si>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</si>
  <si>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</si>
  <si>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</si>
  <si>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</si>
  <si>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</si>
  <si>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</si>
  <si>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</si>
  <si>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</si>
  <si>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</si>
  <si>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</si>
  <si>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</si>
  <si>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</si>
  <si>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</si>
  <si>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</si>
  <si>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</si>
  <si>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</si>
  <si>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</si>
  <si>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</si>
  <si>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</si>
  <si>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</si>
  <si>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</si>
  <si>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</si>
  <si>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</si>
  <si>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</si>
  <si>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</si>
  <si>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</si>
  <si>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</si>
  <si>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</si>
  <si>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</si>
  <si>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</si>
  <si>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</si>
  <si>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</si>
  <si>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</si>
  <si>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</si>
  <si>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</si>
  <si>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</si>
  <si>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</si>
  <si>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</si>
  <si>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</si>
  <si>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</si>
  <si>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</si>
  <si>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</si>
  <si>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</si>
  <si>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</si>
  <si>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</si>
  <si>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</si>
  <si>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</si>
  <si>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</si>
  <si>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</si>
  <si>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</si>
  <si>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</si>
  <si>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</si>
  <si>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</si>
  <si>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</si>
  <si>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</si>
  <si>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</si>
  <si>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</si>
  <si>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</si>
  <si>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</si>
  <si>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</si>
  <si>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</si>
  <si>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</si>
  <si>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</si>
  <si>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</si>
  <si>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</si>
  <si>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</si>
  <si>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</si>
  <si>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</si>
  <si>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</si>
  <si>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</si>
  <si>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</si>
  <si>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</si>
  <si>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</si>
  <si>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</si>
  <si>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</si>
  <si>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</si>
  <si>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</si>
  <si>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</si>
  <si>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</si>
  <si>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</si>
  <si>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</si>
  <si>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</si>
  <si>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</si>
  <si>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</si>
  <si>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</si>
  <si>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</si>
  <si>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</si>
  <si>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</si>
  <si>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</si>
  <si>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</si>
  <si>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</si>
  <si>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</si>
  <si>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</si>
  <si>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</si>
  <si>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</si>
  <si>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</si>
  <si>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</si>
  <si>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</si>
  <si>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</si>
  <si>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</si>
  <si>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</si>
  <si>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</si>
  <si>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</si>
  <si>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</si>
  <si>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</si>
  <si>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</si>
  <si>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</si>
  <si>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</si>
  <si>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</si>
  <si>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</si>
  <si>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</si>
  <si>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</si>
  <si>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</si>
  <si>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</si>
  <si>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</si>
  <si>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</si>
  <si>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</si>
  <si>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</si>
  <si>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</si>
  <si>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</si>
  <si>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</si>
  <si>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</si>
  <si>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</si>
  <si>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</si>
  <si>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</si>
  <si>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</si>
  <si>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</si>
  <si>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</si>
  <si>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</si>
  <si>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</si>
  <si>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</si>
  <si>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</si>
  <si>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</si>
  <si>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</si>
  <si>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</si>
  <si>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</si>
  <si>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</si>
  <si>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</si>
  <si>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</si>
  <si>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</si>
  <si>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</si>
  <si>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</si>
  <si>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</si>
  <si>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</si>
  <si>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</si>
  <si>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</si>
  <si>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</si>
  <si>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</si>
  <si>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</si>
  <si>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</si>
  <si>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</si>
  <si>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</si>
  <si>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</si>
  <si>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</si>
  <si>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</si>
  <si>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</si>
  <si>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</si>
  <si>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</si>
  <si>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</si>
  <si>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</si>
  <si>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</si>
  <si>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</si>
  <si>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</si>
  <si>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</si>
  <si>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</si>
  <si>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</si>
  <si>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</si>
  <si>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</si>
  <si>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</si>
  <si>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</si>
  <si>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</si>
  <si>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</si>
  <si>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</si>
  <si>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</si>
  <si>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</si>
  <si>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</si>
  <si>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</si>
  <si>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</si>
  <si>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</si>
  <si>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</si>
  <si>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</si>
  <si>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</si>
  <si>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</si>
  <si>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</si>
  <si>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</si>
  <si>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</si>
  <si>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</si>
  <si>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</si>
  <si>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</si>
  <si>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</si>
  <si>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</si>
  <si>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</si>
  <si>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</si>
  <si>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</si>
  <si>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</si>
  <si>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</si>
  <si>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</si>
  <si>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</si>
  <si>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</si>
  <si>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</si>
  <si>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</si>
  <si>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</si>
  <si>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</si>
  <si>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</si>
  <si>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</si>
  <si>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</si>
  <si>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</si>
  <si>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</si>
  <si>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</si>
  <si>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</si>
  <si>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</si>
  <si>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</si>
  <si>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</si>
  <si>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</si>
  <si>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</si>
  <si>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</si>
  <si>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</si>
  <si>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</si>
  <si>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</si>
  <si>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</si>
  <si>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</si>
  <si>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</si>
  <si>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</si>
  <si>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</si>
  <si>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</si>
  <si>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</si>
  <si>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</si>
  <si>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</si>
  <si>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</si>
  <si>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</si>
  <si>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</si>
  <si>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</si>
  <si>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</si>
  <si>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</si>
  <si>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</si>
  <si>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</si>
  <si>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</si>
  <si>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</si>
  <si>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</si>
  <si>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</si>
  <si>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</si>
  <si>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</si>
  <si>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</si>
  <si>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</si>
  <si>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</si>
  <si>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</si>
  <si>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</si>
  <si>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</si>
  <si>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</si>
  <si>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</si>
  <si>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</si>
  <si>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</si>
  <si>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</si>
  <si>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</si>
  <si>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</si>
  <si>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</si>
  <si>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</si>
  <si>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</si>
  <si>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</si>
  <si>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</si>
  <si>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</si>
  <si>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</si>
  <si>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</si>
  <si>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</si>
  <si>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</si>
  <si>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</si>
  <si>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</si>
  <si>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</si>
  <si>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</si>
  <si>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</si>
  <si>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</si>
  <si>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</si>
  <si>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</si>
  <si>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</si>
  <si>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</si>
  <si>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</si>
  <si>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</si>
  <si>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</si>
  <si>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</si>
  <si>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</si>
  <si>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</si>
  <si>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</si>
  <si>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</si>
  <si>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</si>
  <si>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</si>
  <si>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</si>
  <si>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</si>
  <si>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</si>
  <si>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</si>
  <si>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</si>
  <si>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</si>
  <si>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</si>
  <si>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</si>
  <si>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</si>
  <si>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</si>
  <si>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</si>
  <si>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</si>
  <si>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</si>
  <si>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</si>
  <si>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</si>
  <si>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</si>
  <si>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</si>
  <si>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</si>
  <si>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</si>
  <si>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</si>
  <si>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</si>
  <si>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</si>
  <si>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</si>
  <si>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</si>
  <si>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</si>
  <si>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</si>
  <si>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</si>
  <si>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</si>
  <si>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</si>
  <si>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</si>
  <si>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</si>
  <si>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</si>
  <si>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</si>
  <si>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</si>
  <si>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</si>
  <si>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</si>
  <si>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</si>
  <si>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</si>
  <si>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</si>
  <si>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</si>
  <si>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</si>
  <si>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</si>
  <si>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</si>
  <si>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</si>
  <si>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</si>
  <si>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</si>
  <si>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</si>
  <si>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</si>
  <si>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</si>
  <si>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</si>
  <si>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</si>
  <si>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</si>
  <si>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</si>
  <si>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</si>
  <si>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</si>
  <si>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</si>
  <si>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</si>
  <si>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</si>
  <si>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</si>
  <si>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</si>
  <si>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</si>
  <si>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</si>
  <si>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</si>
  <si>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</si>
  <si>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</si>
  <si>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</si>
  <si>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</si>
  <si>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</si>
  <si>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</si>
  <si>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</si>
  <si>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</si>
  <si>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</si>
  <si>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</si>
  <si>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</si>
  <si>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</si>
  <si>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</si>
  <si>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</si>
  <si>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</si>
  <si>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</si>
  <si>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</si>
  <si>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</si>
  <si>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</si>
  <si>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</si>
  <si>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</si>
  <si>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</si>
  <si>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</si>
  <si>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</si>
  <si>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</si>
  <si>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</si>
  <si>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</si>
  <si>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</si>
  <si>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</si>
  <si>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</si>
  <si>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</si>
  <si>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</si>
  <si>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</si>
  <si>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</si>
  <si>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</si>
  <si>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</si>
  <si>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</si>
  <si>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</si>
  <si>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</si>
  <si>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</si>
  <si>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</si>
  <si>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</si>
  <si>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</si>
  <si>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</si>
  <si>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</si>
  <si>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</si>
  <si>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</si>
  <si>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</si>
  <si>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</si>
  <si>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</si>
  <si>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</si>
  <si>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</si>
  <si>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</si>
  <si>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</si>
  <si>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</si>
  <si>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</si>
  <si>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</si>
  <si>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</si>
  <si>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</si>
  <si>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</si>
  <si>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</si>
  <si>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</si>
  <si>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</si>
  <si>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</si>
  <si>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</si>
  <si>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</si>
  <si>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</si>
  <si>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</si>
  <si>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</si>
  <si>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</si>
  <si>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</si>
  <si>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</si>
  <si>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</si>
  <si>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</si>
  <si>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</si>
  <si>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</si>
  <si>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</si>
  <si>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</si>
  <si>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</si>
  <si>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</si>
  <si>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</si>
  <si>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</si>
  <si>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</si>
  <si>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</si>
  <si>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</si>
  <si>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</si>
  <si>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</si>
  <si>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</si>
  <si>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</si>
  <si>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</si>
  <si>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</si>
  <si>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</si>
  <si>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</si>
  <si>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</si>
  <si>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</si>
  <si>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</si>
  <si>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</si>
  <si>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</si>
  <si>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</si>
  <si>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</si>
  <si>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</si>
  <si>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</si>
  <si>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</si>
  <si>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</si>
  <si>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</si>
  <si>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</si>
  <si>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</si>
  <si>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</si>
  <si>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</si>
  <si>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</si>
  <si>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</si>
  <si>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</si>
  <si>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</si>
  <si>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</si>
  <si>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</si>
  <si>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</si>
  <si>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</si>
  <si>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</si>
  <si>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</si>
  <si>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</si>
  <si>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</si>
  <si>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</si>
  <si>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</si>
  <si>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</si>
  <si>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</si>
  <si>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</si>
  <si>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</si>
  <si>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</si>
  <si>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</si>
  <si>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</si>
  <si>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</si>
  <si>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</si>
  <si>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</si>
  <si>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</si>
  <si>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</si>
  <si>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</si>
  <si>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</si>
  <si>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</si>
  <si>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</si>
  <si>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</si>
  <si>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</si>
  <si>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</si>
  <si>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</si>
  <si>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</si>
  <si>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</si>
  <si>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</si>
  <si>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</si>
  <si>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</si>
  <si>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</si>
  <si>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</si>
  <si>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</si>
  <si>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</si>
  <si>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</si>
  <si>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</si>
  <si>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</si>
  <si>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</si>
  <si>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</si>
  <si>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</si>
  <si>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</si>
  <si>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</si>
  <si>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</si>
  <si>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</si>
  <si>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</si>
  <si>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</si>
  <si>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</si>
  <si>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</si>
  <si>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</si>
  <si>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</si>
  <si>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</si>
  <si>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</si>
  <si>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</si>
  <si>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</si>
  <si>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</si>
  <si>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</si>
  <si>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</si>
  <si>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</si>
  <si>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</si>
  <si>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</si>
  <si>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</si>
  <si>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</si>
  <si>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</si>
  <si>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</si>
  <si>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</si>
  <si>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</si>
  <si>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</si>
  <si>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</si>
  <si>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</si>
  <si>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</si>
  <si>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</si>
  <si>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</si>
  <si>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</si>
  <si>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</si>
  <si>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</si>
  <si>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</si>
  <si>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</si>
  <si>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</si>
  <si>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</si>
  <si>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</si>
  <si>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</si>
  <si>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</si>
  <si>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</si>
  <si>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</si>
  <si>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</si>
  <si>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</si>
  <si>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</si>
  <si>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</si>
  <si>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</si>
  <si>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</si>
  <si>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</si>
  <si>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</si>
  <si>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</si>
  <si>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</si>
  <si>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</si>
  <si>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</si>
  <si>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</si>
  <si>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</si>
  <si>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</si>
  <si>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</si>
  <si>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</si>
  <si>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</si>
  <si>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</si>
  <si>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</si>
  <si>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</si>
  <si>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</si>
  <si>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</si>
  <si>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</si>
  <si>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</si>
  <si>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</si>
  <si>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</si>
  <si>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</si>
  <si>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</si>
  <si>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</si>
  <si>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</si>
  <si>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</si>
  <si>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</si>
  <si>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</si>
  <si>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</si>
  <si>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</si>
  <si>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</si>
  <si>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</si>
  <si>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</si>
  <si>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</si>
  <si>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</si>
  <si>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</si>
  <si>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</si>
  <si>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</si>
  <si>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</si>
  <si>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</si>
  <si>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</si>
  <si>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</si>
  <si>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</si>
  <si>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</si>
  <si>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</si>
  <si>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</si>
  <si>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</si>
  <si>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</si>
  <si>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</si>
  <si>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</si>
  <si>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</si>
  <si>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</si>
  <si>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</si>
  <si>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</si>
  <si>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</si>
  <si>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</si>
  <si>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</si>
  <si>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</si>
  <si>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</si>
  <si>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</si>
  <si>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</si>
  <si>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</si>
  <si>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</si>
  <si>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</si>
  <si>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</si>
  <si>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</si>
  <si>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</si>
  <si>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</si>
  <si>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</si>
  <si>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</si>
  <si>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</si>
  <si>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</si>
  <si>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</si>
  <si>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</si>
  <si>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</si>
  <si>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</si>
  <si>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</si>
  <si>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</si>
  <si>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</si>
  <si>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</si>
  <si>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</si>
  <si>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</si>
  <si>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</si>
  <si>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</si>
  <si>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</si>
  <si>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</si>
  <si>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</si>
  <si>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</si>
  <si>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</si>
  <si>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</si>
  <si>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</si>
  <si>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</si>
  <si>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</si>
  <si>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</si>
  <si>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</si>
  <si>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</si>
  <si>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</si>
  <si>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</si>
  <si>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</si>
  <si>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</si>
  <si>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</si>
  <si>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</si>
  <si>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</si>
  <si>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</si>
  <si>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</si>
  <si>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</si>
  <si>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</si>
  <si>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</si>
  <si>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</si>
  <si>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</si>
  <si>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</si>
  <si>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</si>
  <si>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</si>
  <si>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</si>
  <si>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</si>
  <si>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</si>
  <si>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</si>
  <si>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</si>
  <si>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</si>
  <si>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</si>
  <si>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</si>
  <si>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</si>
  <si>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</si>
  <si>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</si>
  <si>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</si>
  <si>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</si>
  <si>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</si>
  <si>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</si>
  <si>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</si>
  <si>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</si>
  <si>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</si>
  <si>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</si>
  <si>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</si>
  <si>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</si>
  <si>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</si>
  <si>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</si>
  <si>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</si>
  <si>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</si>
  <si>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</si>
  <si>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</si>
  <si>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</si>
  <si>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</si>
  <si>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</si>
  <si>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</si>
  <si>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</si>
  <si>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</si>
  <si>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</si>
  <si>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</si>
  <si>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</si>
  <si>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</si>
  <si>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</si>
  <si>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</si>
  <si>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</si>
  <si>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</si>
  <si>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</si>
  <si>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</si>
  <si>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</si>
  <si>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</si>
  <si>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</si>
  <si>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</si>
  <si>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</si>
  <si>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</si>
  <si>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</si>
  <si>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</si>
  <si>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</si>
  <si>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</si>
  <si>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</si>
  <si>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</si>
  <si>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</si>
  <si>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</si>
  <si>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</si>
  <si>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</si>
  <si>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</si>
  <si>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</si>
  <si>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</si>
  <si>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</si>
  <si>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</si>
  <si>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</si>
  <si>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</si>
  <si>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</si>
  <si>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</si>
  <si>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</si>
  <si>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</si>
  <si>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</si>
  <si>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</si>
  <si>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</si>
  <si>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</si>
  <si>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</si>
  <si>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</si>
  <si>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</si>
  <si>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</si>
  <si>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</si>
  <si>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</si>
  <si>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</si>
  <si>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</si>
  <si>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</si>
  <si>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</si>
  <si>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</si>
  <si>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</si>
  <si>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</si>
  <si>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</si>
  <si>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</si>
  <si>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</si>
  <si>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</si>
  <si>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</si>
  <si>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</si>
  <si>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</si>
  <si>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</si>
  <si>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</si>
  <si>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</si>
  <si>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</si>
  <si>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</si>
  <si>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</si>
  <si>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</si>
  <si>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</si>
  <si>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</si>
  <si>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</si>
  <si>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</si>
  <si>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</si>
  <si>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</si>
  <si>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</si>
  <si>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</si>
  <si>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</si>
  <si>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</si>
  <si>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</si>
  <si>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</si>
  <si>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</si>
  <si>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</si>
  <si>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</si>
  <si>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</si>
  <si>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</si>
  <si>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</si>
  <si>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</si>
  <si>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</si>
  <si>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</si>
  <si>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</si>
  <si>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</si>
  <si>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</si>
  <si>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</si>
  <si>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</si>
  <si>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</si>
  <si>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</si>
  <si>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</si>
  <si>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</si>
  <si>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</si>
  <si>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</si>
  <si>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</si>
  <si>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</si>
  <si>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</si>
  <si>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</si>
  <si>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</si>
  <si>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</si>
  <si>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</si>
  <si>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</si>
  <si>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</si>
  <si>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</si>
  <si>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</si>
  <si>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</si>
  <si>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</si>
  <si>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</si>
  <si>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</si>
  <si>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</si>
  <si>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</si>
  <si>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</si>
  <si>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</si>
  <si>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</si>
  <si>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</si>
  <si>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</si>
  <si>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</si>
  <si>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</si>
  <si>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</si>
  <si>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</si>
  <si>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</si>
  <si>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</si>
  <si>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</si>
  <si>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</si>
  <si>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</si>
  <si>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</si>
  <si>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</si>
  <si>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</si>
  <si>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</si>
  <si>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</si>
  <si>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</si>
  <si>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</si>
  <si>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</si>
  <si>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</si>
  <si>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</si>
  <si>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</si>
  <si>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</si>
  <si>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</si>
  <si>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</si>
  <si>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</si>
  <si>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</si>
  <si>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</si>
  <si>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</si>
  <si>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</si>
  <si>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</si>
  <si>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</si>
  <si>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</si>
  <si>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</si>
  <si>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</si>
  <si>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</si>
  <si>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</si>
  <si>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</si>
  <si>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</si>
  <si>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</si>
  <si>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</si>
  <si>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</si>
  <si>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</si>
  <si>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</si>
  <si>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</si>
  <si>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</si>
  <si>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</si>
  <si>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</si>
  <si>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</si>
  <si>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</si>
  <si>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</si>
  <si>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</si>
  <si>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</si>
  <si>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</si>
  <si>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</si>
  <si>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</si>
  <si>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</si>
  <si>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</si>
  <si>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</si>
  <si>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</si>
  <si>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</si>
  <si>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</si>
  <si>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</si>
  <si>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</si>
  <si>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</si>
  <si>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</si>
  <si>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</si>
  <si>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</si>
  <si>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</si>
  <si>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</si>
  <si>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</si>
  <si>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</si>
  <si>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</si>
  <si>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</si>
  <si>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</si>
  <si>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</si>
  <si>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</si>
  <si>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</si>
  <si>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</si>
  <si>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</si>
  <si>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</si>
  <si>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</si>
  <si>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</si>
  <si>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</si>
  <si>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</si>
  <si>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</si>
  <si>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</si>
  <si>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</si>
  <si>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</si>
  <si>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</si>
  <si>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</si>
  <si>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</si>
  <si>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</si>
  <si>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</si>
  <si>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</si>
  <si>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</si>
  <si>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</si>
  <si>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</si>
  <si>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</si>
  <si>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</si>
  <si>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</si>
  <si>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</si>
  <si>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</si>
  <si>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</si>
  <si>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</si>
  <si>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</si>
  <si>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</si>
  <si>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</si>
  <si>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</si>
  <si>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</si>
  <si>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</si>
  <si>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</si>
  <si>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</si>
  <si>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</si>
  <si>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</si>
  <si>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</si>
  <si>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</si>
  <si>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</si>
  <si>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</si>
  <si>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</si>
  <si>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</si>
  <si>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</si>
  <si>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</si>
  <si>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</si>
  <si>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</si>
  <si>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</si>
  <si>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</si>
  <si>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</si>
  <si>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</si>
  <si>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</si>
  <si>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</si>
  <si>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</si>
  <si>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</si>
  <si>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</si>
  <si>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</si>
  <si>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</si>
  <si>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</si>
  <si>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</si>
  <si>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</si>
  <si>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</si>
  <si>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</si>
  <si>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</si>
  <si>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</si>
  <si>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</si>
  <si>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</si>
  <si>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</si>
  <si>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</si>
  <si>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</si>
  <si>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</si>
  <si>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</si>
  <si>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</si>
  <si>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</si>
  <si>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</si>
  <si>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</si>
  <si>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</si>
  <si>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</si>
  <si>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</si>
  <si>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</si>
  <si>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</si>
  <si>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</si>
  <si>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</si>
  <si>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</si>
  <si>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</si>
  <si>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</si>
  <si>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</si>
  <si>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</si>
  <si>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</si>
  <si>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</si>
  <si>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</si>
  <si>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</si>
  <si>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</si>
  <si>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</si>
  <si>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</si>
  <si>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</si>
  <si>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</si>
  <si>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</si>
  <si>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</si>
  <si>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</si>
  <si>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</si>
  <si>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</si>
  <si>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</si>
  <si>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</si>
  <si>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</si>
  <si>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</si>
  <si>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</si>
  <si>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</si>
  <si>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</si>
  <si>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</si>
  <si>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</si>
  <si>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</si>
  <si>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</si>
  <si>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</si>
  <si>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</si>
  <si>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</si>
  <si>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</si>
  <si>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</si>
  <si>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</si>
  <si>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</si>
  <si>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</si>
  <si>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</si>
  <si>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</si>
  <si>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</si>
  <si>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</si>
  <si>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</si>
  <si>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</si>
  <si>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</si>
  <si>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</si>
  <si>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</si>
  <si>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</si>
  <si>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</si>
  <si>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</si>
  <si>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</si>
  <si>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</si>
  <si>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</si>
  <si>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</si>
  <si>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</si>
  <si>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</si>
  <si>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</si>
  <si>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</si>
  <si>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</si>
  <si>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</si>
  <si>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</si>
  <si>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</si>
  <si>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</si>
  <si>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</si>
  <si>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</si>
  <si>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</si>
  <si>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</si>
  <si>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</si>
  <si>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</si>
  <si>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</si>
  <si>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</si>
  <si>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</si>
  <si>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</si>
  <si>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</si>
  <si>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</si>
  <si>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</si>
  <si>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</si>
  <si>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</si>
  <si>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</si>
  <si>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</si>
  <si>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</si>
  <si>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</si>
  <si>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</si>
  <si>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</si>
  <si>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</si>
  <si>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</si>
  <si>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</si>
  <si>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</si>
  <si>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</si>
  <si>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</si>
  <si>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</si>
  <si>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</si>
  <si>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</si>
  <si>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</si>
  <si>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</si>
  <si>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</si>
  <si>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</si>
  <si>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</si>
  <si>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</si>
  <si>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</si>
  <si>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</si>
  <si>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</si>
  <si>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</si>
  <si>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</si>
  <si>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</si>
  <si>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</si>
  <si>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</si>
  <si>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</si>
  <si>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</si>
  <si>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</si>
  <si>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</si>
  <si>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</si>
  <si>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</si>
  <si>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</si>
  <si>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</si>
  <si>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</si>
  <si>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</si>
  <si>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</si>
  <si>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</si>
  <si>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</si>
  <si>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</si>
  <si>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</si>
  <si>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</si>
  <si>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</si>
  <si>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</si>
  <si>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</si>
  <si>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</si>
  <si>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</si>
  <si>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</si>
  <si>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</si>
  <si>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</si>
  <si>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</si>
  <si>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</si>
  <si>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</si>
  <si>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</si>
  <si>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</si>
  <si>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</si>
  <si>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</si>
  <si>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</si>
  <si>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</si>
  <si>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</si>
  <si>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</si>
  <si>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</si>
  <si>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</si>
  <si>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</si>
  <si>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</si>
  <si>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</si>
  <si>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</si>
  <si>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</si>
  <si>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</si>
  <si>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</si>
  <si>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</si>
  <si>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</si>
  <si>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</si>
  <si>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</si>
  <si>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</si>
  <si>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</si>
  <si>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</si>
  <si>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</si>
  <si>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</si>
  <si>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</si>
  <si>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</si>
  <si>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</si>
  <si>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</si>
  <si>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</si>
  <si>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</si>
  <si>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</si>
  <si>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</si>
  <si>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</si>
  <si>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</si>
  <si>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</si>
  <si>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</si>
  <si>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</si>
  <si>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</si>
  <si>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</si>
  <si>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</si>
  <si>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</si>
  <si>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</si>
  <si>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</si>
  <si>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</si>
  <si>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</si>
  <si>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</si>
  <si>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</si>
  <si>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</si>
  <si>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</si>
  <si>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</si>
  <si>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</si>
  <si>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</si>
  <si>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</si>
  <si>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</si>
  <si>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</si>
  <si>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</si>
  <si>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</si>
  <si>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</si>
  <si>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</si>
  <si>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</si>
  <si>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</si>
  <si>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</si>
  <si>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</si>
  <si>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</si>
  <si>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</si>
  <si>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</si>
  <si>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</si>
  <si>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</si>
  <si>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</si>
  <si>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</si>
  <si>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</si>
  <si>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</si>
  <si>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</si>
  <si>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</si>
  <si>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</si>
  <si>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</si>
  <si>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</si>
  <si>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</si>
  <si>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</si>
  <si>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</si>
  <si>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</si>
  <si>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</si>
  <si>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</si>
  <si>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</si>
  <si>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</si>
  <si>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</si>
  <si>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</si>
  <si>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</si>
  <si>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</si>
  <si>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</si>
  <si>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</si>
  <si>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</si>
  <si>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</si>
  <si>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</si>
  <si>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</si>
  <si>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</si>
  <si>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</si>
  <si>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</si>
  <si>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</si>
  <si>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</si>
  <si>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</si>
  <si>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</si>
  <si>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</si>
  <si>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</si>
  <si>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</si>
  <si>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</si>
  <si>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</si>
  <si>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</si>
  <si>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</si>
  <si>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</si>
  <si>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</si>
  <si>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</si>
  <si>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</si>
  <si>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</si>
  <si>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</si>
  <si>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</si>
  <si>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</si>
  <si>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</si>
  <si>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</si>
  <si>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</si>
  <si>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</si>
  <si>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</si>
  <si>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</si>
  <si>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</si>
  <si>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</si>
  <si>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</si>
  <si>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</si>
  <si>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</si>
  <si>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</si>
  <si>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</si>
  <si>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</si>
  <si>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</si>
  <si>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</si>
  <si>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</si>
  <si>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</si>
  <si>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</si>
  <si>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</si>
  <si>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</si>
  <si>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</si>
  <si>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</si>
  <si>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</si>
  <si>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</si>
  <si>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</si>
  <si>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</si>
  <si>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</si>
  <si>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</si>
  <si>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</si>
  <si>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</si>
  <si>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</si>
  <si>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</si>
  <si>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</si>
  <si>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</si>
  <si>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</si>
  <si>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</si>
  <si>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</si>
  <si>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</si>
  <si>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</si>
  <si>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</si>
  <si>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</si>
  <si>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</si>
  <si>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</si>
  <si>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</si>
  <si>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</si>
  <si>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</si>
  <si>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</si>
  <si>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</si>
  <si>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</si>
  <si>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</si>
  <si>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</si>
  <si>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</si>
  <si>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</si>
  <si>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</si>
  <si>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</si>
  <si>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</si>
  <si>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</si>
  <si>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</si>
  <si>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</si>
  <si>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</si>
  <si>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</si>
  <si>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</si>
  <si>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</si>
  <si>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</si>
  <si>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</si>
  <si>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</si>
  <si>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</si>
  <si>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</si>
  <si>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</si>
  <si>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</si>
  <si>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</si>
  <si>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</si>
  <si>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</si>
  <si>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</si>
  <si>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</si>
  <si>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</si>
  <si>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</si>
  <si>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</si>
  <si>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</si>
  <si>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</si>
  <si>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</si>
  <si>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</si>
  <si>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</si>
  <si>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</si>
  <si>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</si>
  <si>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</si>
  <si>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</si>
  <si>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</si>
  <si>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</si>
  <si>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</si>
  <si>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</si>
  <si>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</si>
  <si>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</si>
  <si>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</si>
  <si>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</si>
  <si>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</si>
  <si>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</si>
  <si>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</si>
  <si>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</si>
  <si>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</si>
  <si>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</si>
  <si>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</si>
  <si>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</si>
  <si>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</si>
  <si>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</si>
  <si>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</si>
  <si>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</si>
  <si>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</si>
  <si>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</si>
  <si>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</si>
  <si>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</si>
  <si>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</si>
  <si>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</si>
  <si>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</si>
  <si>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</si>
  <si>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</si>
  <si>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</si>
  <si>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</si>
  <si>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</si>
  <si>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</si>
  <si>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</si>
  <si>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</si>
  <si>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</si>
  <si>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</si>
  <si>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</si>
  <si>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</si>
  <si>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</si>
  <si>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</si>
  <si>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</si>
  <si>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</si>
  <si>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</si>
  <si>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</si>
  <si>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</si>
  <si>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</si>
  <si>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</si>
  <si>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</si>
  <si>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</si>
  <si>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</si>
  <si>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</si>
  <si>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</si>
  <si>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</si>
  <si>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</si>
  <si>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</si>
  <si>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</si>
  <si>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</si>
  <si>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</si>
  <si>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</si>
  <si>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</si>
  <si>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</si>
  <si>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</si>
  <si>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</si>
  <si>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</si>
  <si>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</si>
  <si>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</si>
  <si>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</si>
  <si>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</si>
  <si>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</si>
  <si>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</si>
  <si>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</si>
  <si>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</si>
  <si>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</si>
  <si>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</si>
  <si>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</si>
  <si>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</si>
  <si>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</si>
  <si>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</si>
  <si>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</si>
  <si>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</si>
  <si>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</si>
  <si>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</si>
  <si>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</si>
  <si>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</si>
  <si>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</si>
  <si>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</si>
  <si>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</si>
  <si>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</si>
  <si>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</si>
  <si>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</si>
  <si>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</si>
  <si>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</si>
  <si>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</si>
  <si>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</si>
  <si>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</si>
  <si>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</si>
  <si>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</si>
  <si>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</si>
  <si>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</si>
  <si>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</si>
  <si>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</si>
  <si>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</si>
  <si>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</si>
  <si>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</si>
  <si>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</si>
  <si>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</si>
  <si>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</si>
  <si>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</si>
  <si>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</si>
  <si>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</si>
  <si>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</si>
  <si>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</si>
  <si>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</si>
  <si>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</si>
  <si>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</si>
  <si>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</si>
  <si>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</si>
  <si>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</si>
  <si>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</si>
  <si>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</si>
  <si>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</si>
  <si>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</si>
  <si>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</si>
  <si>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</si>
  <si>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</si>
  <si>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</si>
  <si>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</si>
  <si>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</si>
  <si>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</si>
  <si>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</si>
  <si>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</si>
  <si>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</si>
  <si>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</si>
  <si>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</si>
  <si>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</si>
  <si>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</si>
  <si>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</si>
  <si>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</si>
  <si>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</si>
  <si>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</si>
  <si>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</si>
  <si>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</si>
  <si>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</si>
  <si>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</si>
  <si>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</si>
  <si>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</si>
  <si>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</si>
  <si>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</si>
  <si>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</si>
  <si>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</si>
  <si>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</si>
  <si>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</si>
  <si>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</si>
  <si>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</si>
  <si>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</si>
  <si>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</si>
  <si>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</si>
  <si>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</si>
  <si>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</si>
  <si>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</si>
  <si>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</si>
  <si>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</si>
  <si>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</si>
  <si>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</si>
  <si>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</si>
  <si>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</si>
  <si>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</si>
  <si>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</si>
  <si>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</si>
  <si>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</si>
  <si>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</si>
  <si>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</si>
  <si>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</si>
  <si>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</si>
  <si>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</si>
  <si>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</si>
  <si>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</si>
  <si>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</si>
  <si>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</si>
  <si>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</si>
  <si>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</si>
  <si>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</si>
  <si>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</si>
  <si>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</si>
  <si>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</si>
  <si>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</si>
  <si>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</si>
  <si>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</si>
  <si>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</si>
  <si>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</si>
  <si>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</si>
  <si>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</si>
  <si>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</si>
  <si>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</si>
  <si>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</si>
  <si>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</si>
  <si>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</si>
  <si>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</si>
  <si>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</si>
  <si>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</si>
  <si>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</si>
  <si>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</si>
  <si>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</si>
  <si>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</si>
  <si>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</si>
  <si>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</si>
  <si>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</si>
  <si>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</si>
  <si>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</si>
  <si>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</si>
  <si>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</si>
  <si>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</si>
  <si>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</si>
  <si>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</si>
  <si>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</si>
  <si>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</si>
  <si>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</si>
  <si>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</si>
  <si>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</si>
  <si>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</si>
  <si>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</si>
  <si>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</si>
  <si>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</si>
  <si>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</si>
  <si>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</si>
  <si>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</si>
  <si>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</si>
  <si>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</si>
  <si>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</si>
  <si>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</si>
  <si>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</si>
  <si>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</si>
  <si>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</si>
  <si>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</si>
  <si>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</si>
  <si>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</si>
  <si>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</si>
  <si>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</si>
  <si>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</si>
  <si>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</si>
  <si>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</si>
  <si>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</si>
  <si>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</si>
  <si>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</si>
  <si>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</si>
  <si>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</si>
  <si>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</si>
  <si>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</si>
  <si>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</si>
  <si>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</si>
  <si>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</si>
  <si>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</si>
  <si>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</si>
  <si>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</si>
  <si>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</si>
  <si>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</si>
  <si>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</si>
  <si>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</si>
  <si>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</si>
  <si>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</si>
  <si>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</si>
  <si>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</si>
  <si>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</si>
  <si>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</si>
  <si>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</si>
  <si>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</si>
  <si>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</si>
  <si>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</si>
  <si>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</si>
  <si>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</si>
  <si>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</si>
  <si>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</si>
  <si>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</si>
  <si>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</si>
  <si>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</si>
  <si>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</si>
  <si>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</si>
  <si>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</si>
  <si>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</si>
  <si>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</si>
  <si>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</si>
  <si>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</si>
  <si>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</si>
  <si>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</si>
  <si>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</si>
  <si>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</si>
  <si>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</si>
  <si>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</si>
  <si>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</si>
  <si>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</si>
  <si>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</si>
  <si>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</si>
  <si>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</si>
  <si>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</si>
  <si>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</si>
  <si>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</si>
  <si>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</si>
  <si>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</si>
  <si>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</si>
  <si>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</si>
  <si>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</si>
  <si>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</si>
  <si>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</si>
  <si>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</si>
  <si>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</si>
  <si>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</si>
  <si>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</si>
  <si>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</si>
  <si>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</si>
  <si>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</si>
  <si>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</si>
  <si>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</si>
  <si>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</si>
  <si>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</si>
  <si>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</si>
  <si>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</si>
  <si>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</si>
  <si>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</si>
  <si>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</si>
  <si>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</si>
  <si>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</si>
  <si>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</si>
  <si>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</si>
  <si>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</si>
  <si>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</si>
  <si>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</si>
  <si>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</si>
  <si>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</si>
  <si>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</si>
  <si>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</si>
  <si>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</si>
  <si>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</si>
  <si>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</si>
  <si>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</si>
  <si>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</si>
  <si>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</si>
  <si>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</si>
  <si>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</si>
  <si>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</si>
  <si>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</si>
  <si>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</si>
  <si>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</si>
  <si>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</si>
  <si>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</si>
  <si>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</si>
  <si>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</si>
  <si>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</si>
  <si>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</si>
  <si>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</si>
  <si>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</si>
  <si>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</si>
  <si>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</si>
  <si>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</si>
  <si>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</si>
  <si>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</si>
  <si>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</si>
  <si>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</si>
  <si>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</si>
  <si>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</si>
  <si>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</si>
  <si>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</si>
  <si>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</si>
  <si>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</si>
  <si>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</si>
  <si>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</si>
  <si>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</si>
  <si>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</si>
  <si>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</si>
  <si>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</si>
  <si>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</si>
  <si>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</si>
  <si>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</si>
  <si>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</si>
  <si>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</si>
  <si>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</si>
  <si>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</si>
  <si>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</si>
  <si>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</si>
  <si>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</si>
  <si>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</si>
  <si>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</si>
  <si>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</si>
  <si>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</si>
  <si>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</si>
  <si>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</si>
  <si>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</si>
  <si>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</si>
  <si>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</si>
  <si>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</si>
  <si>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</si>
  <si>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</si>
  <si>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</si>
  <si>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</si>
  <si>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</si>
  <si>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</si>
  <si>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</si>
  <si>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</si>
  <si>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</si>
  <si>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</si>
  <si>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</si>
  <si>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</si>
  <si>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</si>
  <si>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</si>
  <si>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</si>
  <si>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</si>
  <si>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</si>
  <si>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</si>
  <si>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</si>
  <si>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</si>
  <si>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</si>
  <si>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</si>
  <si>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</si>
  <si>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</si>
  <si>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</si>
  <si>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</si>
  <si>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</si>
  <si>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</si>
  <si>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</si>
  <si>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</si>
  <si>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</si>
  <si>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</si>
  <si>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</si>
  <si>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</si>
  <si>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</si>
  <si>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</si>
  <si>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</si>
  <si>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</si>
  <si>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</si>
  <si>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</si>
  <si>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</si>
  <si>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</si>
  <si>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</si>
  <si>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</si>
  <si>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</si>
  <si>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</si>
  <si>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</si>
  <si>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</si>
  <si>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</si>
  <si>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</si>
  <si>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</si>
  <si>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</si>
  <si>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</si>
  <si>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</si>
  <si>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</si>
  <si>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</si>
  <si>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</si>
  <si>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</si>
  <si>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</si>
  <si>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</si>
  <si>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</si>
  <si>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</si>
  <si>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</si>
  <si>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</si>
  <si>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</si>
  <si>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</si>
  <si>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</si>
  <si>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</si>
  <si>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</si>
  <si>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</si>
  <si>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</si>
  <si>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</si>
  <si>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</si>
  <si>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</si>
  <si>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</si>
  <si>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</si>
  <si>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</si>
  <si>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</si>
  <si>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</si>
  <si>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</si>
  <si>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</si>
  <si>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</si>
  <si>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</si>
  <si>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</si>
  <si>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</si>
  <si>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</si>
  <si>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</si>
  <si>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</si>
  <si>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</si>
  <si>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</si>
  <si>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</si>
  <si>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</si>
  <si>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</si>
  <si>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</si>
  <si>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</si>
  <si>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</si>
  <si>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</si>
  <si>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</si>
  <si>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</si>
  <si>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</si>
  <si>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</si>
  <si>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</si>
  <si>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</si>
  <si>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</si>
  <si>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</si>
  <si>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</si>
  <si>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</si>
  <si>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</si>
  <si>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</si>
  <si>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</si>
  <si>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</si>
  <si>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</si>
  <si>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</si>
  <si>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</si>
  <si>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</si>
  <si>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</si>
  <si>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</si>
  <si>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</si>
  <si>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</si>
  <si>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</si>
  <si>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</si>
  <si>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</si>
  <si>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</si>
  <si>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</si>
  <si>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</si>
  <si>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</si>
  <si>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</si>
  <si>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</si>
  <si>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</si>
  <si>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</si>
  <si>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</si>
  <si>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</si>
  <si>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</si>
  <si>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</si>
  <si>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</si>
  <si>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</si>
  <si>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</si>
  <si>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</si>
  <si>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</si>
  <si>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</si>
  <si>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</si>
  <si>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</si>
  <si>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</si>
  <si>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</si>
  <si>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</si>
  <si>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</si>
  <si>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</si>
  <si>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</si>
  <si>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</si>
  <si>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</si>
  <si>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</si>
  <si>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</si>
  <si>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</si>
  <si>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</si>
  <si>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</si>
  <si>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</si>
  <si>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</si>
  <si>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</si>
  <si>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</si>
  <si>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</si>
  <si>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</si>
  <si>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</si>
  <si>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</si>
  <si>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</si>
  <si>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</si>
  <si>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</si>
  <si>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</si>
  <si>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</si>
  <si>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</si>
  <si>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</si>
  <si>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</si>
  <si>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</si>
  <si>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</si>
  <si>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</si>
  <si>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</si>
  <si>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</si>
  <si>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</si>
  <si>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</si>
  <si>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</si>
  <si>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</si>
  <si>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</si>
  <si>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</si>
  <si>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</si>
  <si>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</si>
  <si>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</si>
  <si>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</si>
  <si>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</si>
  <si>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</si>
  <si>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</si>
  <si>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</si>
  <si>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</si>
  <si>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</si>
  <si>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</si>
  <si>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</si>
  <si>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</si>
  <si>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</si>
  <si>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</si>
  <si>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</si>
  <si>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</si>
  <si>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</si>
  <si>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</si>
  <si>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</si>
  <si>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</si>
  <si>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</si>
  <si>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</si>
  <si>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</si>
  <si>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</si>
  <si>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</si>
  <si>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</si>
  <si>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</si>
  <si>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</si>
  <si>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</si>
  <si>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</si>
  <si>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</si>
  <si>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</si>
  <si>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</si>
  <si>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</si>
  <si>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</si>
  <si>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</si>
  <si>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</si>
  <si>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</si>
  <si>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</si>
  <si>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</si>
  <si>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</si>
  <si>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</si>
  <si>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</si>
  <si>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</si>
  <si>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</si>
  <si>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</si>
  <si>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</si>
  <si>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</si>
  <si>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</si>
  <si>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</si>
  <si>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</si>
  <si>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</si>
  <si>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</si>
  <si>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</si>
  <si>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</si>
  <si>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</si>
  <si>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</si>
  <si>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</si>
  <si>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</si>
  <si>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</si>
  <si>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</si>
  <si>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</si>
  <si>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</si>
  <si>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</si>
  <si>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</si>
  <si>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</si>
  <si>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</si>
  <si>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</si>
  <si>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</si>
  <si>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</si>
  <si>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</si>
  <si>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</si>
  <si>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</si>
  <si>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</si>
  <si>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</si>
  <si>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</si>
  <si>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</si>
  <si>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</si>
  <si>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</si>
  <si>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</si>
  <si>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</si>
  <si>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</si>
  <si>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</si>
  <si>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</si>
  <si>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</si>
  <si>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</si>
  <si>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</si>
  <si>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</si>
  <si>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</si>
  <si>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</si>
  <si>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</si>
  <si>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</si>
  <si>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</si>
  <si>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</si>
  <si>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</si>
  <si>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</si>
  <si>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</si>
  <si>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</si>
  <si>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</si>
  <si>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</si>
  <si>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</si>
  <si>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</si>
  <si>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</si>
  <si>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</si>
  <si>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</si>
  <si>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</si>
  <si>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</si>
  <si>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</si>
  <si>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</si>
  <si>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</si>
  <si>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</si>
  <si>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</si>
  <si>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</si>
  <si>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</si>
  <si>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</si>
  <si>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</si>
  <si>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</si>
  <si>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</si>
  <si>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</si>
  <si>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</si>
  <si>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</si>
  <si>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</si>
  <si>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</si>
  <si>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</si>
  <si>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</si>
  <si>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</si>
  <si>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</si>
  <si>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</si>
  <si>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</si>
  <si>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</si>
  <si>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</si>
  <si>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</si>
  <si>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</si>
  <si>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</si>
  <si>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</si>
  <si>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</si>
  <si>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</si>
  <si>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</si>
  <si>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</si>
  <si>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</si>
  <si>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</si>
  <si>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</si>
  <si>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</si>
  <si>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</si>
  <si>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</si>
  <si>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</si>
  <si>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</si>
  <si>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</si>
  <si>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</si>
  <si>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</si>
  <si>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</si>
  <si>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</si>
  <si>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</si>
  <si>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</si>
  <si>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</si>
  <si>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</si>
  <si>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</si>
  <si>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</si>
  <si>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</si>
  <si>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</si>
  <si>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</si>
  <si>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</si>
  <si>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</si>
  <si>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</si>
  <si>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</si>
  <si>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</si>
  <si>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</si>
  <si>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</si>
  <si>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</si>
  <si>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</si>
  <si>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</si>
  <si>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</si>
  <si>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</si>
  <si>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</si>
  <si>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</si>
  <si>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</si>
  <si>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</si>
  <si>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</si>
  <si>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</si>
  <si>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</si>
  <si>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</si>
  <si>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</si>
  <si>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</si>
  <si>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</si>
  <si>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</si>
  <si>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</si>
  <si>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</si>
  <si>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</si>
  <si>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</si>
  <si>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</si>
  <si>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</si>
  <si>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</si>
  <si>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</si>
  <si>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</si>
  <si>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</si>
  <si>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</si>
  <si>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</si>
  <si>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</si>
  <si>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</si>
  <si>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</si>
  <si>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</si>
  <si>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</si>
  <si>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</si>
  <si>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</si>
  <si>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</si>
  <si>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</si>
  <si>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</si>
  <si>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</si>
  <si>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</si>
  <si>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</si>
  <si>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</si>
  <si>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</si>
  <si>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</si>
  <si>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</si>
  <si>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</si>
  <si>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</si>
  <si>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</si>
  <si>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</si>
  <si>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</si>
  <si>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</si>
  <si>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</si>
  <si>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</si>
  <si>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</si>
  <si>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</si>
  <si>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</si>
  <si>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</si>
  <si>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</si>
  <si>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</si>
  <si>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</si>
  <si>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</si>
  <si>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</si>
  <si>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</si>
  <si>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</si>
  <si>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</si>
  <si>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</si>
  <si>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</si>
  <si>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</si>
  <si>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</si>
  <si>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</si>
  <si>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</si>
  <si>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</si>
  <si>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</si>
  <si>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</si>
  <si>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</si>
  <si>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</si>
  <si>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</si>
  <si>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</si>
  <si>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</si>
  <si>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</si>
  <si>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</si>
  <si>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</si>
  <si>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</si>
  <si>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</si>
  <si>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</si>
  <si>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</si>
  <si>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</si>
  <si>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</si>
  <si>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</si>
  <si>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</si>
  <si>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</si>
  <si>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</si>
  <si>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</si>
  <si>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</si>
  <si>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</si>
  <si>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</si>
  <si>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</si>
  <si>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</si>
  <si>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</si>
  <si>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</si>
  <si>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</si>
  <si>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</si>
  <si>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</si>
  <si>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</si>
  <si>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</si>
  <si>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</si>
  <si>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</si>
  <si>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</si>
  <si>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</si>
  <si>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</si>
  <si>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</si>
  <si>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</si>
  <si>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</si>
  <si>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</si>
  <si>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</si>
  <si>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</si>
  <si>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</si>
  <si>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</si>
  <si>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</si>
  <si>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</si>
  <si>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</si>
  <si>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</si>
  <si>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</si>
  <si>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</si>
  <si>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</si>
  <si>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</si>
  <si>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</si>
  <si>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</si>
  <si>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</si>
  <si>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</si>
  <si>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</si>
  <si>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</si>
  <si>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</si>
  <si>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</si>
  <si>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</si>
  <si>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</si>
  <si>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</si>
  <si>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</si>
  <si>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</si>
  <si>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</si>
  <si>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</si>
  <si>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</si>
  <si>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</si>
  <si>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</si>
  <si>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</si>
  <si>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</si>
  <si>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</si>
  <si>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</si>
  <si>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</si>
  <si>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</si>
  <si>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</si>
  <si>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</si>
  <si>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</si>
  <si>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</si>
  <si>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</si>
  <si>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</si>
  <si>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</si>
  <si>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</si>
  <si>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</si>
  <si>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</si>
  <si>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</si>
  <si>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</si>
  <si>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</si>
  <si>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</si>
  <si>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</si>
  <si>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</si>
  <si>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</si>
  <si>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</si>
  <si>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</si>
  <si>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</si>
  <si>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</si>
  <si>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</si>
  <si>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</si>
  <si>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</si>
  <si>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</si>
  <si>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</si>
  <si>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</si>
  <si>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</si>
  <si>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</si>
  <si>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</si>
  <si>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</si>
  <si>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</si>
  <si>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</si>
  <si>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</si>
  <si>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</si>
  <si>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</si>
  <si>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</si>
  <si>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</si>
  <si>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</si>
  <si>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</si>
  <si>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</si>
  <si>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</si>
  <si>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</si>
  <si>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</si>
  <si>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</si>
  <si>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</si>
  <si>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</si>
  <si>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</si>
  <si>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</si>
  <si>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</si>
  <si>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</si>
  <si>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</si>
  <si>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</si>
  <si>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</si>
  <si>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</si>
  <si>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</si>
  <si>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</si>
  <si>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</si>
  <si>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</si>
  <si>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</si>
  <si>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</si>
  <si>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</si>
  <si>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</si>
  <si>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</si>
  <si>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</si>
  <si>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</si>
  <si>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</si>
  <si>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</si>
  <si>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</si>
  <si>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</si>
  <si>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</si>
  <si>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</si>
  <si>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</si>
  <si>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</si>
  <si>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</si>
  <si>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</si>
  <si>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</si>
  <si>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</si>
  <si>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</si>
  <si>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</si>
  <si>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</si>
  <si>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</si>
  <si>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</si>
  <si>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</si>
  <si>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</si>
  <si>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</si>
  <si>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</si>
  <si>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</si>
  <si>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</si>
  <si>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</si>
  <si>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</si>
  <si>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</si>
  <si>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</si>
  <si>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</si>
  <si>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</si>
  <si>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</si>
  <si>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</si>
  <si>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</si>
  <si>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</si>
  <si>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</si>
  <si>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</si>
  <si>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</si>
  <si>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</si>
  <si>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</si>
  <si>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</si>
  <si>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</si>
  <si>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</si>
  <si>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</si>
  <si>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</si>
  <si>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</si>
  <si>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</si>
  <si>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</si>
  <si>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</si>
  <si>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</si>
  <si>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</si>
  <si>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</si>
  <si>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</si>
  <si>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</si>
  <si>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</si>
  <si>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</si>
  <si>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</si>
  <si>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</si>
  <si>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</si>
  <si>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</si>
  <si>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</si>
  <si>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</si>
  <si>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</si>
  <si>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</si>
  <si>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</si>
  <si>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</si>
  <si>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</si>
  <si>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</si>
  <si>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</si>
  <si>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</si>
  <si>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</si>
  <si>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</si>
  <si>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</si>
  <si>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</si>
  <si>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</si>
  <si>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</si>
  <si>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</si>
  <si>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</si>
  <si>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</si>
  <si>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</si>
  <si>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</si>
  <si>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</si>
  <si>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</si>
  <si>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</si>
  <si>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</si>
  <si>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</si>
  <si>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</si>
  <si>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</si>
  <si>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</si>
  <si>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</si>
  <si>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</si>
  <si>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</si>
  <si>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</si>
  <si>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</si>
  <si>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</si>
  <si>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</si>
  <si>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</si>
  <si>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</si>
  <si>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</si>
  <si>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</si>
  <si>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</si>
  <si>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</si>
  <si>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</si>
  <si>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</si>
  <si>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</si>
  <si>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</si>
  <si>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</si>
  <si>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</si>
  <si>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</si>
  <si>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</si>
  <si>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</si>
  <si>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</si>
  <si>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</si>
  <si>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</si>
  <si>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</si>
  <si>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</si>
  <si>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</si>
  <si>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</si>
  <si>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</si>
  <si>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</si>
  <si>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</si>
  <si>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</si>
  <si>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</si>
  <si>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</si>
  <si>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</si>
  <si>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</si>
  <si>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</si>
  <si>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</si>
  <si>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</si>
  <si>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</si>
  <si>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</si>
  <si>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</si>
  <si>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</si>
  <si>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</si>
  <si>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</si>
  <si>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</si>
  <si>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</si>
  <si>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</si>
  <si>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</si>
  <si>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</si>
  <si>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</si>
  <si>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</si>
  <si>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</si>
  <si>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</si>
  <si>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</si>
  <si>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</si>
  <si>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</si>
  <si>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</si>
  <si>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</si>
  <si>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</si>
  <si>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</si>
  <si>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</si>
  <si>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</si>
  <si>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</si>
  <si>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</si>
  <si>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</si>
  <si>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</si>
  <si>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</si>
  <si>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</si>
  <si>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</si>
  <si>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</si>
  <si>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</si>
  <si>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</si>
  <si>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</si>
  <si>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</si>
  <si>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</si>
  <si>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</si>
  <si>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</si>
  <si>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</si>
  <si>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</si>
  <si>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</si>
  <si>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</si>
  <si>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</si>
  <si>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</si>
  <si>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</si>
  <si>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</si>
  <si>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</si>
  <si>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</si>
  <si>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</si>
  <si>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</si>
  <si>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</si>
  <si>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</si>
  <si>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</si>
  <si>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</si>
  <si>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</si>
  <si>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</si>
  <si>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</si>
  <si>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</si>
  <si>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</si>
  <si>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</si>
  <si>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</si>
  <si>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</si>
  <si>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</si>
  <si>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</si>
  <si>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</si>
  <si>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</si>
  <si>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</si>
  <si>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</si>
  <si>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</si>
  <si>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</si>
  <si>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</si>
  <si>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</si>
  <si>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</si>
  <si>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</si>
  <si>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</si>
  <si>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</si>
  <si>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</si>
  <si>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</si>
  <si>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</si>
  <si>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</si>
  <si>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</si>
  <si>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</si>
  <si>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</si>
  <si>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</si>
  <si>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</si>
  <si>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</si>
  <si>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</si>
  <si>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</si>
  <si>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</si>
  <si>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</si>
  <si>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</si>
  <si>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</si>
  <si>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</si>
  <si>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</si>
  <si>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</si>
  <si>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</si>
  <si>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</si>
  <si>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</si>
  <si>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</si>
  <si>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</si>
  <si>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</si>
  <si>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</si>
  <si>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</si>
  <si>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</si>
  <si>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</si>
  <si>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</si>
  <si>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</si>
  <si>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</si>
  <si>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</si>
  <si>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</si>
  <si>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</si>
  <si>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</si>
  <si>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</si>
  <si>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</si>
  <si>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</si>
  <si>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</si>
  <si>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</si>
  <si>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</si>
  <si>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</si>
  <si>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</si>
  <si>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</si>
  <si>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</si>
  <si>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</si>
  <si>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</si>
  <si>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</si>
  <si>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</si>
  <si>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</si>
  <si>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</si>
  <si>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</si>
  <si>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</si>
  <si>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</si>
  <si>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</si>
  <si>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</si>
  <si>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</si>
  <si>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</si>
  <si>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</si>
  <si>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</si>
  <si>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</si>
  <si>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</si>
  <si>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</si>
  <si>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</si>
  <si>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</si>
  <si>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</si>
  <si>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</si>
  <si>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</si>
  <si>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</si>
  <si>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</si>
  <si>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</si>
  <si>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</si>
  <si>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</si>
  <si>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</si>
  <si>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</si>
  <si>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</si>
  <si>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</si>
  <si>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</si>
  <si>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</si>
  <si>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</si>
  <si>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</si>
  <si>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</si>
  <si>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</si>
  <si>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</si>
  <si>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</si>
  <si>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</si>
  <si>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</si>
  <si>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</si>
  <si>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</si>
  <si>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</si>
  <si>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</si>
  <si>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</si>
  <si>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</si>
  <si>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</si>
  <si>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</si>
  <si>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</si>
  <si>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</si>
  <si>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</si>
  <si>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</si>
  <si>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</si>
  <si>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</si>
  <si>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</si>
  <si>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</si>
  <si>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</si>
  <si>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</si>
  <si>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</si>
  <si>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</si>
  <si>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</si>
  <si>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</si>
  <si>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</si>
  <si>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</si>
  <si>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</si>
  <si>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</si>
  <si>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</si>
  <si>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</si>
  <si>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</si>
  <si>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</si>
  <si>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</si>
  <si>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</si>
  <si>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</si>
  <si>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</si>
  <si>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</si>
  <si>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</si>
  <si>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</si>
  <si>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</si>
  <si>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</si>
  <si>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</si>
  <si>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</si>
  <si>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</si>
  <si>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</si>
  <si>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</si>
  <si>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</si>
  <si>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</si>
  <si>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</si>
  <si>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</si>
  <si>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</si>
  <si>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</si>
  <si>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</si>
  <si>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</si>
  <si>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</si>
  <si>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</si>
  <si>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</si>
  <si>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</si>
  <si>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</si>
  <si>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</si>
  <si>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</si>
  <si>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</si>
  <si>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</si>
  <si>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</si>
  <si>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</si>
  <si>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</si>
  <si>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</si>
  <si>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</si>
  <si>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</si>
  <si>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</si>
  <si>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</si>
  <si>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</si>
  <si>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</si>
  <si>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</si>
  <si>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</si>
  <si>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</si>
  <si>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</si>
  <si>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</si>
  <si>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</si>
  <si>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</si>
  <si>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</si>
  <si>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</si>
  <si>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</si>
  <si>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</si>
  <si>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</si>
  <si>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</si>
  <si>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</si>
  <si>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</si>
  <si>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</si>
  <si>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</si>
  <si>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</si>
  <si>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</si>
  <si>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</si>
  <si>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</si>
  <si>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</si>
  <si>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</si>
  <si>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</si>
  <si>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</si>
  <si>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</si>
  <si>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</si>
  <si>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</si>
  <si>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</si>
  <si>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</si>
  <si>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</si>
  <si>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</si>
  <si>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</si>
  <si>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</si>
  <si>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</si>
  <si>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</si>
  <si>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</si>
  <si>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</si>
  <si>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</si>
  <si>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</si>
  <si>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</si>
  <si>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</si>
  <si>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</si>
  <si>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</si>
  <si>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</si>
  <si>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</si>
  <si>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</si>
  <si>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</si>
  <si>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</si>
  <si>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</si>
  <si>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</si>
  <si>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</si>
  <si>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</si>
  <si>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</si>
  <si>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</si>
  <si>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</si>
  <si>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</si>
  <si>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</si>
  <si>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</si>
  <si>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</si>
  <si>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</si>
  <si>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</si>
  <si>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</si>
  <si>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</si>
  <si>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</si>
  <si>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</si>
  <si>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</si>
  <si>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</si>
  <si>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</si>
  <si>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</si>
  <si>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</si>
  <si>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</si>
  <si>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</si>
  <si>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</si>
  <si>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</si>
  <si>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</si>
  <si>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</si>
  <si>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</si>
  <si>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</si>
  <si>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</si>
  <si>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</si>
  <si>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</si>
  <si>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</si>
  <si>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</si>
  <si>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</si>
  <si>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</si>
  <si>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</si>
  <si>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</si>
  <si>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</si>
  <si>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</si>
  <si>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</si>
  <si>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</si>
  <si>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</si>
  <si>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</si>
  <si>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</si>
  <si>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</si>
  <si>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</si>
  <si>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</si>
  <si>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</si>
  <si>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</si>
  <si>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</si>
  <si>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</si>
  <si>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</si>
  <si>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</si>
  <si>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</si>
  <si>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</si>
  <si>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</si>
  <si>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</si>
  <si>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</si>
  <si>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</si>
  <si>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</si>
  <si>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</si>
  <si>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</si>
  <si>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</si>
  <si>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</si>
  <si>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</si>
  <si>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</si>
  <si>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</si>
  <si>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</si>
  <si>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</si>
  <si>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</si>
  <si>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</si>
  <si>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</si>
  <si>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</si>
  <si>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</si>
  <si>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</si>
  <si>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</si>
  <si>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</si>
  <si>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</si>
  <si>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</si>
  <si>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</si>
  <si>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</si>
  <si>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</si>
  <si>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</si>
  <si>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</si>
  <si>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</si>
  <si>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</si>
  <si>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</si>
  <si>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</si>
  <si>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</si>
  <si>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</si>
  <si>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</si>
  <si>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</si>
  <si>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</si>
  <si>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</si>
  <si>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</si>
  <si>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</si>
  <si>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</si>
  <si>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</si>
  <si>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</si>
  <si>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</si>
  <si>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</si>
  <si>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</si>
  <si>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</si>
  <si>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</si>
  <si>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</si>
  <si>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</si>
  <si>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</si>
  <si>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</si>
  <si>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</si>
  <si>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</si>
  <si>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</si>
  <si>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</si>
  <si>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</si>
  <si>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</si>
  <si>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</si>
  <si>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</si>
  <si>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</si>
  <si>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</si>
  <si>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</si>
  <si>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</si>
  <si>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</si>
  <si>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</si>
  <si>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</si>
  <si>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</si>
  <si>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</si>
  <si>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</si>
  <si>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</si>
  <si>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</si>
  <si>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</si>
  <si>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</si>
  <si>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</si>
  <si>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</si>
  <si>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</si>
  <si>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</si>
  <si>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</si>
  <si>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</si>
  <si>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</si>
  <si>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</si>
  <si>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</si>
  <si>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</si>
  <si>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</si>
  <si>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</si>
  <si>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</si>
  <si>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</si>
  <si>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</si>
  <si>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</si>
  <si>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</si>
  <si>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</si>
  <si>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</si>
  <si>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</si>
  <si>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</si>
  <si>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</si>
  <si>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</si>
  <si>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</si>
  <si>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</si>
  <si>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</si>
  <si>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</si>
  <si>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</si>
  <si>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</si>
  <si>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</si>
  <si>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</si>
  <si>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</si>
  <si>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</si>
  <si>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</si>
  <si>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</si>
  <si>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</si>
  <si>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</si>
  <si>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</si>
  <si>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</si>
  <si>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</si>
  <si>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</si>
  <si>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</si>
  <si>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</si>
  <si>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</si>
  <si>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</si>
  <si>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</si>
  <si>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</si>
  <si>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</si>
  <si>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</si>
  <si>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</si>
  <si>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</si>
  <si>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</si>
  <si>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</si>
  <si>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</si>
  <si>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</si>
  <si>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</si>
  <si>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</si>
  <si>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</si>
  <si>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</si>
  <si>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</si>
  <si>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</si>
  <si>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</si>
  <si>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</si>
  <si>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</si>
  <si>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</si>
  <si>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</si>
  <si>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</si>
  <si>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</si>
  <si>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</si>
  <si>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</si>
  <si>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</si>
  <si>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</si>
  <si>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</si>
  <si>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</si>
  <si>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</si>
  <si>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</si>
  <si>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</si>
  <si>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</si>
  <si>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</si>
  <si>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</si>
  <si>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</si>
  <si>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</si>
  <si>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</si>
  <si>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</si>
  <si>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</si>
  <si>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</si>
  <si>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</si>
  <si>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</si>
  <si>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</si>
  <si>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</si>
  <si>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</si>
  <si>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</si>
  <si>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</si>
  <si>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</si>
  <si>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</si>
  <si>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</si>
  <si>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</si>
  <si>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</si>
  <si>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</si>
  <si>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</si>
  <si>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</si>
  <si>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</si>
  <si>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</si>
  <si>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</si>
  <si>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</si>
  <si>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</si>
  <si>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</si>
  <si>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</si>
  <si>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</si>
  <si>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</si>
  <si>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</si>
  <si>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</si>
  <si>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</si>
  <si>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</si>
  <si>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</si>
  <si>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</si>
  <si>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</si>
  <si>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</si>
  <si>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</si>
  <si>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</si>
  <si>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</si>
  <si>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</si>
  <si>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</si>
  <si>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</si>
  <si>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</si>
  <si>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</si>
  <si>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</si>
  <si>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</si>
  <si>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</si>
  <si>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</si>
  <si>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</si>
  <si>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</si>
  <si>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</si>
  <si>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</si>
  <si>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</si>
  <si>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</si>
  <si>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</si>
  <si>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</si>
  <si>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</si>
  <si>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</si>
  <si>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</si>
  <si>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</si>
  <si>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</si>
  <si>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</si>
  <si>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</si>
  <si>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</si>
  <si>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</si>
  <si>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</si>
  <si>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</si>
  <si>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</si>
  <si>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</si>
  <si>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</si>
  <si>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</si>
  <si>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</si>
  <si>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</si>
  <si>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</si>
  <si>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</si>
  <si>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</si>
  <si>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</si>
  <si>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</si>
  <si>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</si>
  <si>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</si>
  <si>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</si>
  <si>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</si>
  <si>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</si>
  <si>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</si>
  <si>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</si>
  <si>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</si>
  <si>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</si>
  <si>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</si>
  <si>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</si>
  <si>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</si>
  <si>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</si>
  <si>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</si>
  <si>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</si>
  <si>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</si>
  <si>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</si>
  <si>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</si>
  <si>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</si>
  <si>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</si>
  <si>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</si>
  <si>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</si>
  <si>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</si>
  <si>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</si>
  <si>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</si>
  <si>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</si>
  <si>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</si>
  <si>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</si>
  <si>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</si>
  <si>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</si>
  <si>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</si>
  <si>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</si>
  <si>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</si>
  <si>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</si>
  <si>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</si>
  <si>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</si>
  <si>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</si>
  <si>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</si>
  <si>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</si>
  <si>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</si>
  <si>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</si>
  <si>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</si>
  <si>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</si>
  <si>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</si>
  <si>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</si>
  <si>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</si>
  <si>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</si>
  <si>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</si>
  <si>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</si>
  <si>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</si>
  <si>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</si>
  <si>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</si>
  <si>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</si>
  <si>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</si>
  <si>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</si>
  <si>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</si>
  <si>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</si>
  <si>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</si>
  <si>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</si>
  <si>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</si>
  <si>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</si>
  <si>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</si>
  <si>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</si>
  <si>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</si>
  <si>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</si>
  <si>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</si>
  <si>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</si>
  <si>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</si>
  <si>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</si>
  <si>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</si>
  <si>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</si>
  <si>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</si>
  <si>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</si>
  <si>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</si>
  <si>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</si>
  <si>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</si>
  <si>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</si>
  <si>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</si>
  <si>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</si>
  <si>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</si>
  <si>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</si>
  <si>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</si>
  <si>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</si>
  <si>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</si>
  <si>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</si>
  <si>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</si>
  <si>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</si>
  <si>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</si>
  <si>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</si>
  <si>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</si>
  <si>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</si>
  <si>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</si>
  <si>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</si>
  <si>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</si>
  <si>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</si>
  <si>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</si>
  <si>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</si>
  <si>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</si>
  <si>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</si>
  <si>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</si>
  <si>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</si>
  <si>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</si>
  <si>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</si>
  <si>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</si>
  <si>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</si>
  <si>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</si>
  <si>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</si>
  <si>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</si>
  <si>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</si>
  <si>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</si>
  <si>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</si>
  <si>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</si>
  <si>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</si>
  <si>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</si>
  <si>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</si>
  <si>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</si>
  <si>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</si>
  <si>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</si>
  <si>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</si>
  <si>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</si>
  <si>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</si>
  <si>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</si>
  <si>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</si>
  <si>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</si>
  <si>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</si>
  <si>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</si>
  <si>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</si>
  <si>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</si>
  <si>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</si>
  <si>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</si>
  <si>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</si>
  <si>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</si>
  <si>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</si>
  <si>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</si>
  <si>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</si>
  <si>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</si>
  <si>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</si>
  <si>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</si>
  <si>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</si>
  <si>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</si>
  <si>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</si>
  <si>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</si>
  <si>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</si>
  <si>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</si>
  <si>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</si>
  <si>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</si>
  <si>
    <t>Seal Dump 175x200x15</t>
  </si>
  <si>
    <t>O ring P-175</t>
  </si>
  <si>
    <t>BAN LUAR 750-16 SWL / SBM</t>
  </si>
  <si>
    <t>Baru 01119104</t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</si>
  <si>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</si>
  <si>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km 49335</t>
  </si>
  <si>
    <t>km 43584</t>
  </si>
  <si>
    <t>Spring / Pir Tekan</t>
  </si>
  <si>
    <t>Toko Sebelas</t>
  </si>
  <si>
    <t>UJB 565</t>
  </si>
  <si>
    <t>UJB 566</t>
  </si>
  <si>
    <t>UJB 567</t>
  </si>
  <si>
    <t>UJB 568</t>
  </si>
  <si>
    <t>Katrol / Chain Block Shuang GE 3TON x 10 mtr</t>
  </si>
  <si>
    <t>Crusher / Mekanik</t>
  </si>
  <si>
    <t>Kawat Las 3.2mm</t>
  </si>
  <si>
    <t>Baut Baja 27 x 100 + Mur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</si>
  <si>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</si>
  <si>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Baru 02017305</t>
  </si>
  <si>
    <t>22/8/2023</t>
  </si>
  <si>
    <t>T1202-HNJ5122</t>
  </si>
  <si>
    <t>H1101-HNJ4922</t>
  </si>
  <si>
    <t>D3E3A2665</t>
  </si>
  <si>
    <t>D3Y2A1486</t>
  </si>
  <si>
    <t>D3E3A1933</t>
  </si>
  <si>
    <t>D3S2A1739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</si>
  <si>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</si>
  <si>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</si>
  <si>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</si>
  <si>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</si>
  <si>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</si>
  <si>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</si>
  <si>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</si>
  <si>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PIPA BESI</t>
  </si>
  <si>
    <t>Plat Matahari 10 pc 1</t>
  </si>
  <si>
    <t>CLUTCH COVER / PLAT MATAHARI NKR71</t>
  </si>
  <si>
    <t>DINAMO GEAR BOX 7,5 Hp-5,5 Kw</t>
  </si>
  <si>
    <t>Ex Gresik</t>
  </si>
  <si>
    <t>Dibawa manunggal &amp; Di Pasang Manunggal</t>
  </si>
  <si>
    <t>Gear BoX Screw Semen</t>
  </si>
  <si>
    <t>KABEL GAS EF750 / Hino Propia</t>
  </si>
  <si>
    <t>Dinamo 3 Hp</t>
  </si>
  <si>
    <t>Dongkrak Mekanik Tangkil</t>
  </si>
  <si>
    <t>TANGKIL TM 201</t>
  </si>
  <si>
    <t>SJ 000972</t>
  </si>
  <si>
    <t>23/8/2023</t>
  </si>
  <si>
    <t>B 9319 UIU &amp; N 8076 UF</t>
  </si>
  <si>
    <t xml:space="preserve">B 9319 UIU </t>
  </si>
  <si>
    <t>SJ 000973</t>
  </si>
  <si>
    <t>Service Bosch Pump + Test Noozle</t>
  </si>
  <si>
    <t>Gardan SET NMR 71</t>
  </si>
  <si>
    <t>SERVICE BOSPOM NKR71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</si>
  <si>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</si>
  <si>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</si>
  <si>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</si>
  <si>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</si>
  <si>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</si>
  <si>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</si>
  <si>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</si>
  <si>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WoolPoles INHIL 5''</t>
  </si>
  <si>
    <t>Ayakan Pasir Paving</t>
  </si>
  <si>
    <t>SJ 000974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</si>
  <si>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</si>
  <si>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</si>
  <si>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</si>
  <si>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</si>
  <si>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</si>
  <si>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25/8/2023</t>
  </si>
  <si>
    <t>DJ 4819/DT 5565-15</t>
  </si>
  <si>
    <t>Req 000763</t>
  </si>
  <si>
    <t>KAYU MERANTI 6x10 FULL</t>
  </si>
  <si>
    <t>CAT TC HITAM 0020</t>
  </si>
  <si>
    <t>GIGI BOLU NMR</t>
  </si>
  <si>
    <t>PIR EXTRA NKR71 NO.3</t>
  </si>
  <si>
    <t xml:space="preserve">PIR EXTRA NKR71 NO.2 </t>
  </si>
  <si>
    <t>BAUT RODA BLKG GIGA FVZ/NISSAN LH</t>
  </si>
  <si>
    <t>BAUT RODA BLKG GIGA FVZ/NISSAN RH</t>
  </si>
  <si>
    <t>Cross Joint PTO BEIBEN</t>
  </si>
  <si>
    <t>36533</t>
  </si>
  <si>
    <t>TM 213 MINIMIX</t>
  </si>
  <si>
    <t>SJ 000975</t>
  </si>
  <si>
    <t>Thermal Overload TH-T25 12-18A</t>
  </si>
  <si>
    <t>BAN LUAR 1100-20 SWL</t>
  </si>
  <si>
    <t>BONGKAR PASANG+LEPAS VELG</t>
  </si>
  <si>
    <t>SAMBUNG SENTER PUCUK BLOMBONG KA+KI</t>
  </si>
  <si>
    <t>06531308</t>
  </si>
  <si>
    <t>06531207</t>
  </si>
  <si>
    <t>06414208</t>
  </si>
  <si>
    <t>UJB 569</t>
  </si>
  <si>
    <t>UJB 570</t>
  </si>
  <si>
    <t>UJB 571</t>
  </si>
  <si>
    <t xml:space="preserve">BAN LUAR 1100-20 SWL /SBM </t>
  </si>
  <si>
    <t>BEARING TIMKEN 33022</t>
  </si>
  <si>
    <t>BEIBEN KEDIRI</t>
  </si>
  <si>
    <t>DRIK LAKER CT55BL1 (FAW)</t>
  </si>
  <si>
    <t>CONTACTOR SN12</t>
  </si>
  <si>
    <t>BEKAS</t>
  </si>
  <si>
    <t>KABEL 2x0.75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</si>
</sst>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  <xf numFmtId="0" fontId="0" fillId="0" borderId="32" xfId="0" quotePrefix="1" applyFill="1" applyBorder="1"/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305"/>
      <c r="M4" s="305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16923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8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16931</v>
      </c>
      <c r="AM6" s="359" t="s">
        <v>16922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16935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16936</v>
      </c>
      <c r="BL6" s="59" t="s">
        <v>16937</v>
      </c>
      <c r="BN6" s="79" t="s">
        <v>2684</v>
      </c>
      <c r="BO6" s="79" t="s">
        <v>62</v>
      </c>
      <c r="BP6" s="175">
        <v>2</v>
      </c>
      <c r="BQ6" s="91" t="s">
        <v>28</v>
      </c>
      <c r="BR6" s="296">
        <v>25000</v>
      </c>
      <c r="BS6" s="67">
        <f>BR6*BP6</f>
        <v>50000</v>
      </c>
      <c r="BT6" s="68" t="s">
        <v>10558</v>
      </c>
      <c r="BU6" s="59" t="s">
        <v>16940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8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16931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16932</v>
      </c>
      <c r="AT7" s="59" t="s">
        <v>16931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16934</v>
      </c>
      <c r="BN7" s="79" t="s">
        <v>1413</v>
      </c>
      <c r="BO7" s="79" t="s">
        <v>62</v>
      </c>
      <c r="BP7" s="175">
        <v>1</v>
      </c>
      <c r="BQ7" s="91" t="s">
        <v>28</v>
      </c>
      <c r="BR7" s="296">
        <v>20000</v>
      </c>
      <c r="BS7" s="67">
        <f>BR7*BP7</f>
        <v>20000</v>
      </c>
      <c r="BT7" s="68" t="s">
        <v>10558</v>
      </c>
      <c r="BU7" s="59" t="s">
        <v>16940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1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8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16931</v>
      </c>
      <c r="AM8" s="79"/>
      <c r="AN8" s="79"/>
      <c r="AO8" s="175"/>
      <c r="AP8" s="91" t="s">
        <v>28</v>
      </c>
      <c r="AQ8" s="296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16934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16938</v>
      </c>
      <c r="BU8" s="59" t="s">
        <v>16940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16916</v>
      </c>
      <c r="O9" s="79" t="s">
        <v>16917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8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16934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16938</v>
      </c>
      <c r="BU9" s="59" t="s">
        <v>16940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6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7"/>
      <c r="AD10" s="79"/>
      <c r="AE10" s="79"/>
      <c r="AF10" s="175"/>
      <c r="AG10" s="91" t="s">
        <v>28</v>
      </c>
      <c r="AH10" s="296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16916</v>
      </c>
      <c r="BF10" s="79" t="s">
        <v>16917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16934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16938</v>
      </c>
      <c r="BU10" s="59" t="s">
        <v>16940</v>
      </c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6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8" t="s">
        <v>12482</v>
      </c>
      <c r="AC11" s="59"/>
      <c r="AD11" s="79"/>
      <c r="AE11" s="79"/>
      <c r="AF11" s="175"/>
      <c r="AG11" s="91" t="s">
        <v>28</v>
      </c>
      <c r="AH11" s="296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16918</v>
      </c>
      <c r="BF11" s="79" t="s">
        <v>518</v>
      </c>
      <c r="BG11" s="175">
        <v>11</v>
      </c>
      <c r="BH11" s="91" t="s">
        <v>28</v>
      </c>
      <c r="BI11" s="765">
        <v>3300</v>
      </c>
      <c r="BJ11" s="759">
        <f>BI11*BG11</f>
        <v>36300</v>
      </c>
      <c r="BK11" s="760" t="s">
        <v>191</v>
      </c>
      <c r="BL11" s="72" t="s">
        <v>16934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16938</v>
      </c>
      <c r="BU11" s="59" t="s">
        <v>16940</v>
      </c>
      <c r="BV11" s="96"/>
      <c r="BW11" s="97"/>
      <c r="BX11" s="98"/>
      <c r="BY11" s="99"/>
      <c r="BZ11" s="100"/>
      <c r="CA11" s="3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16918</v>
      </c>
      <c r="O12" s="79" t="s">
        <v>518</v>
      </c>
      <c r="P12" s="175">
        <v>11</v>
      </c>
      <c r="Q12" s="91" t="s">
        <v>28</v>
      </c>
      <c r="R12" s="296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8" t="s">
        <v>12482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16919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16934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16940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16919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8" t="s">
        <v>12482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16934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16940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16920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16924</v>
      </c>
      <c r="V14" s="247" t="s">
        <v>16925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3" t="s">
        <v>1722</v>
      </c>
      <c r="AB14" s="59" t="s">
        <v>11497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16934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6">
        <f t="shared" si="10"/>
        <v>50</v>
      </c>
      <c r="BT14" s="68" t="s">
        <v>16938</v>
      </c>
      <c r="BU14" s="59" t="s">
        <v>16940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16921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16924</v>
      </c>
      <c r="V15" s="239" t="s">
        <v>16926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3" t="s">
        <v>1722</v>
      </c>
      <c r="AB15" s="59" t="s">
        <v>11497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16934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16938</v>
      </c>
      <c r="BU15" s="59" t="s">
        <v>16940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16922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16924</v>
      </c>
      <c r="V16" s="239" t="s">
        <v>16927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3" t="s">
        <v>1722</v>
      </c>
      <c r="AB16" s="59" t="s">
        <v>11497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16933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16934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16940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16923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16924</v>
      </c>
      <c r="V17" s="247" t="s">
        <v>16928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3" t="s">
        <v>1722</v>
      </c>
      <c r="AB17" s="59" t="s">
        <v>11497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16934</v>
      </c>
      <c r="BN17" s="59" t="s">
        <v>16939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16940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8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16934</v>
      </c>
      <c r="BN18" s="79" t="s">
        <v>8625</v>
      </c>
      <c r="BO18" s="59" t="s">
        <v>16034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16941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8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16934</v>
      </c>
      <c r="BN19" s="79" t="s">
        <v>8625</v>
      </c>
      <c r="BO19" s="59" t="s">
        <v>16037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16941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8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11496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16934</v>
      </c>
      <c r="BN20" s="79" t="s">
        <v>8625</v>
      </c>
      <c r="BO20" s="59" t="s">
        <v>16040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16941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8"/>
      <c r="P21" s="64"/>
      <c r="Q21" s="70" t="s">
        <v>31</v>
      </c>
      <c r="R21" s="60"/>
      <c r="S21" s="67">
        <f t="shared" si="1"/>
        <v>0</v>
      </c>
      <c r="T21" s="68"/>
      <c r="U21" s="59" t="s">
        <v>16924</v>
      </c>
      <c r="V21" s="239" t="s">
        <v>16929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3" t="s">
        <v>1029</v>
      </c>
      <c r="AB21" s="59" t="s">
        <v>11494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16934</v>
      </c>
      <c r="BN21" s="79" t="s">
        <v>8625</v>
      </c>
      <c r="BO21" s="59" t="s">
        <v>16043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16941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8"/>
      <c r="P22" s="64"/>
      <c r="Q22" s="65" t="s">
        <v>31</v>
      </c>
      <c r="R22" s="66"/>
      <c r="S22" s="67">
        <f t="shared" si="1"/>
        <v>0</v>
      </c>
      <c r="T22" s="68"/>
      <c r="U22" s="59" t="s">
        <v>16924</v>
      </c>
      <c r="V22" s="247" t="s">
        <v>16930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3" t="s">
        <v>1029</v>
      </c>
      <c r="AB22" s="59" t="s">
        <v>11494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0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16934</v>
      </c>
      <c r="BN22" s="79" t="s">
        <v>8648</v>
      </c>
      <c r="BO22" s="59" t="s">
        <v>16050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16941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16920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16054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16941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59" t="s">
        <v>16921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16151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16941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16149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16941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15991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16941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15989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16941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16941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16941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5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1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7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7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7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7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7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7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7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7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58"/>
      <c r="M4" s="758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16942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16943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16942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16951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16982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13114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16944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16944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16951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1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16945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16977</v>
      </c>
      <c r="AT8" s="76" t="s">
        <v>16951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16946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16952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16951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16947</v>
      </c>
      <c r="O10" s="79" t="s">
        <v>157</v>
      </c>
      <c r="P10" s="175">
        <v>2</v>
      </c>
      <c r="Q10" s="91" t="s">
        <v>28</v>
      </c>
      <c r="R10" s="296">
        <v>25000</v>
      </c>
      <c r="S10" s="67">
        <f t="shared" si="1"/>
        <v>50000</v>
      </c>
      <c r="T10" s="68" t="s">
        <v>16950</v>
      </c>
      <c r="U10" s="79" t="s">
        <v>2870</v>
      </c>
      <c r="V10" s="79" t="s">
        <v>157</v>
      </c>
      <c r="W10" s="175">
        <v>1</v>
      </c>
      <c r="X10" s="91" t="s">
        <v>28</v>
      </c>
      <c r="Y10" s="296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6"/>
      <c r="AI10" s="67">
        <f t="shared" si="9"/>
        <v>0</v>
      </c>
      <c r="AJ10" s="68"/>
      <c r="AK10" s="72"/>
      <c r="AM10" s="59" t="s">
        <v>16953</v>
      </c>
      <c r="AN10" s="59" t="s">
        <v>62</v>
      </c>
      <c r="AO10" s="217">
        <v>25</v>
      </c>
      <c r="AP10" s="65" t="s">
        <v>16954</v>
      </c>
      <c r="AQ10" s="219">
        <v>1</v>
      </c>
      <c r="AR10" s="67">
        <f t="shared" si="4"/>
        <v>25</v>
      </c>
      <c r="AS10" s="68" t="s">
        <v>2949</v>
      </c>
      <c r="AT10" s="76" t="s">
        <v>16951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6">
        <v>115000</v>
      </c>
      <c r="S11" s="67">
        <f t="shared" si="1"/>
        <v>115000</v>
      </c>
      <c r="T11" s="68" t="s">
        <v>196</v>
      </c>
      <c r="U11" s="78" t="s">
        <v>16981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9"/>
        <v>0</v>
      </c>
      <c r="AJ11" s="68"/>
      <c r="AK11" s="72"/>
      <c r="AL11" s="59"/>
      <c r="AM11" s="59" t="s">
        <v>16956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16951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16948</v>
      </c>
      <c r="O12" s="79" t="s">
        <v>157</v>
      </c>
      <c r="P12" s="175">
        <v>1</v>
      </c>
      <c r="Q12" s="91" t="s">
        <v>31</v>
      </c>
      <c r="R12" s="296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12495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16949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3">
        <v>1650</v>
      </c>
      <c r="Z13" s="67">
        <f t="shared" ref="Z13:Z17" si="14">Y13*W13</f>
        <v>18150</v>
      </c>
      <c r="AA13" s="68" t="s">
        <v>2148</v>
      </c>
      <c r="AB13" s="72" t="s">
        <v>12495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12484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5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16978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12484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59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12484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16982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12484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17004</v>
      </c>
      <c r="O18" s="59" t="s">
        <v>17003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16955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17005</v>
      </c>
      <c r="O19" s="59" t="s">
        <v>17003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16955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17006</v>
      </c>
      <c r="O20" s="59" t="s">
        <v>17003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16955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8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16955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8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16955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16955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3">
        <v>1650</v>
      </c>
      <c r="Z24" s="67">
        <f t="shared" si="16"/>
        <v>18150</v>
      </c>
      <c r="AA24" s="68" t="s">
        <v>3171</v>
      </c>
      <c r="AB24" s="76" t="s">
        <v>16955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16955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7" t="s">
        <v>12497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16924</v>
      </c>
      <c r="V29" s="239" t="s">
        <v>16957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3" t="s">
        <v>1937</v>
      </c>
      <c r="AB29" s="59" t="s">
        <v>11499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9"/>
        <v>0</v>
      </c>
      <c r="T30" s="68"/>
      <c r="U30" s="59" t="s">
        <v>16924</v>
      </c>
      <c r="V30" s="247" t="s">
        <v>16958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3" t="s">
        <v>1937</v>
      </c>
      <c r="AB30" s="59" t="s">
        <v>11499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59" t="s">
        <v>16978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3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59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3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59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8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8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3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5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1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1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1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1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1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1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1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1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62"/>
      <c r="M4" s="762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16983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0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17008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16984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17008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16985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16057</v>
      </c>
      <c r="AX8" s="175">
        <v>1</v>
      </c>
      <c r="AY8" s="91" t="s">
        <v>28</v>
      </c>
      <c r="AZ8" s="296">
        <v>1825000</v>
      </c>
      <c r="BA8" s="67">
        <f t="shared" si="5"/>
        <v>1825000</v>
      </c>
      <c r="BB8" s="68" t="s">
        <v>1694</v>
      </c>
      <c r="BC8" s="59" t="s">
        <v>17008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16986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16060</v>
      </c>
      <c r="AX9" s="175">
        <v>1</v>
      </c>
      <c r="AY9" s="91" t="s">
        <v>28</v>
      </c>
      <c r="AZ9" s="296">
        <v>1825000</v>
      </c>
      <c r="BA9" s="67">
        <f t="shared" si="5"/>
        <v>1825000</v>
      </c>
      <c r="BB9" s="68" t="s">
        <v>1694</v>
      </c>
      <c r="BC9" s="59" t="s">
        <v>17008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16987</v>
      </c>
      <c r="O10" s="79" t="s">
        <v>538</v>
      </c>
      <c r="P10" s="175">
        <v>3</v>
      </c>
      <c r="Q10" s="91" t="s">
        <v>28</v>
      </c>
      <c r="R10" s="296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6"/>
      <c r="AI10" s="67">
        <f t="shared" si="7"/>
        <v>0</v>
      </c>
      <c r="AJ10" s="68"/>
      <c r="AK10" s="72"/>
      <c r="AM10" s="59"/>
      <c r="AN10" s="59"/>
      <c r="AO10" s="217"/>
      <c r="AP10" s="65" t="s">
        <v>16954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16868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17008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6">
        <v>12500</v>
      </c>
      <c r="S11" s="67">
        <f t="shared" si="1"/>
        <v>250000</v>
      </c>
      <c r="T11" s="68" t="s">
        <v>549</v>
      </c>
      <c r="U11" s="62" t="s">
        <v>16983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16873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17008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16988</v>
      </c>
      <c r="O12" s="79" t="s">
        <v>1892</v>
      </c>
      <c r="P12" s="175">
        <v>9</v>
      </c>
      <c r="Q12" s="91" t="s">
        <v>31</v>
      </c>
      <c r="R12" s="296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12496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16880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17008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16989</v>
      </c>
      <c r="O13" s="63" t="s">
        <v>16990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17023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12496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16865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17008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16991</v>
      </c>
      <c r="O14" s="783" t="s">
        <v>16992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16984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16882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17008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16991</v>
      </c>
      <c r="O15" s="783" t="s">
        <v>16993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16991</v>
      </c>
      <c r="V15" s="783" t="s">
        <v>16992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8" t="s">
        <v>11498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16883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17008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16994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16995</v>
      </c>
      <c r="U16" s="359" t="s">
        <v>16994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8" t="s">
        <v>11498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16885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17008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16995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8" t="s">
        <v>11498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16887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17008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16998</v>
      </c>
      <c r="O18" s="59" t="s">
        <v>16999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17007</v>
      </c>
      <c r="V18" s="59" t="s">
        <v>687</v>
      </c>
      <c r="W18" s="300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17009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16998</v>
      </c>
      <c r="O19" s="115" t="s">
        <v>16999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17009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0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17009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8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16985</v>
      </c>
      <c r="BC21" s="59" t="s">
        <v>17009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7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17010</v>
      </c>
      <c r="AW22" s="59" t="s">
        <v>15652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17009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7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17010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17009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8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17010</v>
      </c>
      <c r="AW24" s="59" t="s">
        <v>17011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17009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17012</v>
      </c>
      <c r="AW25" s="59" t="s">
        <v>17013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17009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17012</v>
      </c>
      <c r="AW26" s="59" t="s">
        <v>17014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17009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3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17019</v>
      </c>
      <c r="AW27" s="59" t="s">
        <v>17018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17020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3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17019</v>
      </c>
      <c r="AW28" s="59" t="s">
        <v>17017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17020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3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17019</v>
      </c>
      <c r="AW29" s="59" t="s">
        <v>17016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17020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17007</v>
      </c>
      <c r="O30" s="59" t="s">
        <v>687</v>
      </c>
      <c r="P30" s="300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59"/>
      <c r="V30" s="63"/>
      <c r="W30" s="64"/>
      <c r="X30" s="65" t="s">
        <v>31</v>
      </c>
      <c r="Y30" s="71"/>
      <c r="Z30" s="67">
        <f t="shared" ref="Z30:Z54" si="16">Y30*W30</f>
        <v>0</v>
      </c>
      <c r="AA30" s="283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17019</v>
      </c>
      <c r="AW30" s="59" t="s">
        <v>17015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17020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59"/>
      <c r="V31" s="63"/>
      <c r="W31" s="64"/>
      <c r="X31" s="65" t="s">
        <v>31</v>
      </c>
      <c r="Y31" s="71"/>
      <c r="Z31" s="67">
        <f t="shared" si="16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17021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17020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17021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17020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3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15714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17020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8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15715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17020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15716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17020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8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17022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17020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17020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3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16989</v>
      </c>
      <c r="AW38" s="63" t="s">
        <v>16990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17023</v>
      </c>
      <c r="BC38" s="59" t="s">
        <v>17020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5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4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80"/>
      <c r="M4" s="780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17024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17024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17052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17025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17025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17052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17026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17026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17052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9" t="s">
        <v>16988</v>
      </c>
      <c r="BF9" s="79" t="s">
        <v>1892</v>
      </c>
      <c r="BG9" s="175">
        <v>9</v>
      </c>
      <c r="BH9" s="91" t="s">
        <v>31</v>
      </c>
      <c r="BI9" s="296">
        <v>35000</v>
      </c>
      <c r="BJ9" s="67">
        <f t="shared" si="6"/>
        <v>315000</v>
      </c>
      <c r="BK9" s="68" t="s">
        <v>138</v>
      </c>
      <c r="BL9" s="59" t="s">
        <v>17052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6"/>
      <c r="AI10" s="67">
        <f t="shared" si="8"/>
        <v>0</v>
      </c>
      <c r="AJ10" s="68"/>
      <c r="AK10" s="72"/>
      <c r="AM10" s="59"/>
      <c r="AN10" s="59"/>
      <c r="AO10" s="217"/>
      <c r="AP10" s="65" t="s">
        <v>16954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17052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17048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17052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17028</v>
      </c>
      <c r="O12" s="79" t="s">
        <v>100</v>
      </c>
      <c r="P12" s="175">
        <v>1</v>
      </c>
      <c r="Q12" s="91" t="s">
        <v>31</v>
      </c>
      <c r="R12" s="296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17052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17029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8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17050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17052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17030</v>
      </c>
      <c r="O14" s="783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8" t="s">
        <v>17027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17049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17052</v>
      </c>
      <c r="BN14" s="59"/>
      <c r="BO14" s="115"/>
      <c r="BP14" s="74"/>
      <c r="BQ14" s="90" t="s">
        <v>130</v>
      </c>
      <c r="BR14" s="102"/>
      <c r="BS14" s="781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59" t="s">
        <v>17031</v>
      </c>
      <c r="O15" s="783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16987</v>
      </c>
      <c r="V15" s="79" t="s">
        <v>538</v>
      </c>
      <c r="W15" s="175">
        <v>1</v>
      </c>
      <c r="X15" s="91" t="s">
        <v>28</v>
      </c>
      <c r="Y15" s="296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17051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17052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59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8" t="s">
        <v>12499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8" t="s">
        <v>12499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8" t="s">
        <v>12499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8" t="s">
        <v>12499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16986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8" t="s">
        <v>12499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3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3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17029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17030</v>
      </c>
      <c r="V24" s="783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59" t="s">
        <v>17031</v>
      </c>
      <c r="V25" s="783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8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3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5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2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85"/>
      <c r="M4" s="785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17054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17077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17053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16945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17072</v>
      </c>
      <c r="AK7" s="59" t="s">
        <v>17054</v>
      </c>
      <c r="AM7" s="78" t="s">
        <v>40</v>
      </c>
      <c r="AN7" s="59" t="s">
        <v>17044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17077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17055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17072</v>
      </c>
      <c r="AK8" s="59" t="s">
        <v>17054</v>
      </c>
      <c r="AM8" s="78" t="s">
        <v>40</v>
      </c>
      <c r="AN8" s="59" t="s">
        <v>17045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17077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17056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15354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17054</v>
      </c>
      <c r="AM9" s="78" t="s">
        <v>40</v>
      </c>
      <c r="AN9" s="59" t="s">
        <v>17046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17077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17057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15758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17054</v>
      </c>
      <c r="AM10" s="78" t="s">
        <v>40</v>
      </c>
      <c r="AN10" s="59" t="s">
        <v>17047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17077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17058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17054</v>
      </c>
      <c r="AL11" s="59"/>
      <c r="AM11" s="79" t="s">
        <v>17062</v>
      </c>
      <c r="AN11" s="79" t="s">
        <v>564</v>
      </c>
      <c r="AO11" s="175">
        <v>4</v>
      </c>
      <c r="AP11" s="91" t="s">
        <v>31</v>
      </c>
      <c r="AQ11" s="296">
        <v>275000</v>
      </c>
      <c r="AR11" s="67">
        <f t="shared" si="7"/>
        <v>1100000</v>
      </c>
      <c r="AS11" s="68" t="s">
        <v>17063</v>
      </c>
      <c r="AT11" s="76" t="s">
        <v>17077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8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17062</v>
      </c>
      <c r="O12" s="79" t="s">
        <v>564</v>
      </c>
      <c r="P12" s="175">
        <v>4</v>
      </c>
      <c r="Q12" s="91" t="s">
        <v>31</v>
      </c>
      <c r="R12" s="296">
        <v>275000</v>
      </c>
      <c r="S12" s="67">
        <f t="shared" si="1"/>
        <v>1100000</v>
      </c>
      <c r="T12" s="68" t="s">
        <v>17063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8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17054</v>
      </c>
      <c r="AM12" s="59" t="s">
        <v>17064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17063</v>
      </c>
      <c r="AT12" s="76" t="s">
        <v>17077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17064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17063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17070</v>
      </c>
      <c r="AN13" s="115" t="s">
        <v>17071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17077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17065</v>
      </c>
      <c r="O14" s="783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8" t="s">
        <v>12512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17077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59" t="s">
        <v>17068</v>
      </c>
      <c r="O15" s="783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17066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8" t="s">
        <v>12512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16063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17075</v>
      </c>
      <c r="AT15" s="76" t="s">
        <v>17078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17069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12510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16065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17076</v>
      </c>
      <c r="AT16" s="76" t="s">
        <v>17078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3" t="s">
        <v>188</v>
      </c>
      <c r="AB17" s="59" t="s">
        <v>12510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17028</v>
      </c>
      <c r="AN17" s="79" t="s">
        <v>100</v>
      </c>
      <c r="AO17" s="175">
        <v>1</v>
      </c>
      <c r="AP17" s="91" t="s">
        <v>31</v>
      </c>
      <c r="AQ17" s="296">
        <v>450000</v>
      </c>
      <c r="AR17" s="67">
        <f t="shared" ref="AR17" si="14">AQ17*AO17</f>
        <v>450000</v>
      </c>
      <c r="AS17" s="68" t="s">
        <v>1629</v>
      </c>
      <c r="AT17" s="76" t="s">
        <v>17078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3" t="s">
        <v>188</v>
      </c>
      <c r="AB18" s="59" t="s">
        <v>12510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17078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17061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3" t="s">
        <v>188</v>
      </c>
      <c r="AB19" s="59" t="s">
        <v>12510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3" t="s">
        <v>121</v>
      </c>
      <c r="AB20" s="59" t="s">
        <v>12509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3" t="s">
        <v>121</v>
      </c>
      <c r="AB21" s="59" t="s">
        <v>12509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59" t="s">
        <v>16991</v>
      </c>
      <c r="V22" s="783" t="s">
        <v>16993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11501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59" t="s">
        <v>16994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11501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11501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17067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59" t="s">
        <v>17068</v>
      </c>
      <c r="V27" s="783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0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5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8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87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8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8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8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8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8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8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8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8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8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8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8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8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8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8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8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8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87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87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8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87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87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8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87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87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87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8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8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8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8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88"/>
      <c r="M4" s="788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17083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17079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17081</v>
      </c>
      <c r="AM6" s="59" t="s">
        <v>17089</v>
      </c>
      <c r="AN6" s="783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17090</v>
      </c>
      <c r="AT6" s="76" t="s">
        <v>17091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17084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0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17080</v>
      </c>
      <c r="AK7" s="59" t="s">
        <v>17081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17115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17085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17081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17036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17081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17086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17037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17081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17087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8"/>
      <c r="AC11" s="59"/>
      <c r="AD11" s="78" t="s">
        <v>96</v>
      </c>
      <c r="AE11" s="59" t="s">
        <v>17038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17081</v>
      </c>
      <c r="AL11" s="59"/>
      <c r="AM11" s="79"/>
      <c r="AN11" s="79"/>
      <c r="AO11" s="175"/>
      <c r="AP11" s="91" t="s">
        <v>31</v>
      </c>
      <c r="AQ11" s="296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8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17088</v>
      </c>
      <c r="O13" s="79" t="s">
        <v>1892</v>
      </c>
      <c r="P13" s="175">
        <v>3</v>
      </c>
      <c r="Q13" s="91" t="s">
        <v>38</v>
      </c>
      <c r="R13" s="296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8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8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17089</v>
      </c>
      <c r="O15" s="783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17090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17101</v>
      </c>
      <c r="O16" s="783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17102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17103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3" t="s">
        <v>2208</v>
      </c>
      <c r="AB18" s="59" t="s">
        <v>12530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17104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3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17105</v>
      </c>
      <c r="O20" s="59" t="s">
        <v>17106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3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17102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17113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17114</v>
      </c>
      <c r="U25" s="59" t="s">
        <v>17105</v>
      </c>
      <c r="V25" s="59" t="s">
        <v>17106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3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59"/>
      <c r="V29" s="783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5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91"/>
      <c r="M4" s="791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17116</v>
      </c>
      <c r="AK6" s="59" t="s">
        <v>17117</v>
      </c>
      <c r="AM6" s="59"/>
      <c r="AN6" s="783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17118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17083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17117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16998</v>
      </c>
      <c r="V8" s="59" t="s">
        <v>16999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17084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17117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17119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0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8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17117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17122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3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0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17117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17120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8" t="s">
        <v>12537</v>
      </c>
      <c r="AC11" s="59"/>
      <c r="AD11" s="79" t="s">
        <v>17088</v>
      </c>
      <c r="AE11" s="79" t="s">
        <v>1892</v>
      </c>
      <c r="AF11" s="175">
        <v>1.5</v>
      </c>
      <c r="AG11" s="91" t="s">
        <v>38</v>
      </c>
      <c r="AH11" s="296">
        <v>121000</v>
      </c>
      <c r="AI11" s="67">
        <f t="shared" si="2"/>
        <v>181500</v>
      </c>
      <c r="AJ11" s="68" t="s">
        <v>576</v>
      </c>
      <c r="AK11" s="59" t="s">
        <v>17117</v>
      </c>
      <c r="AL11" s="59"/>
      <c r="AM11" s="79"/>
      <c r="AN11" s="79"/>
      <c r="AO11" s="175"/>
      <c r="AP11" s="91" t="s">
        <v>31</v>
      </c>
      <c r="AQ11" s="296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17121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8" t="s">
        <v>12537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17117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17126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8" t="s">
        <v>12537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17117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17123</v>
      </c>
      <c r="O14" s="79" t="s">
        <v>157</v>
      </c>
      <c r="P14" s="175">
        <v>2</v>
      </c>
      <c r="Q14" s="91" t="s">
        <v>31</v>
      </c>
      <c r="R14" s="296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8" t="s">
        <v>12537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17117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2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17103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8" t="s">
        <v>12537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17124</v>
      </c>
      <c r="O16" s="783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17104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8" t="s">
        <v>12537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8" t="s">
        <v>12537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8" t="s">
        <v>12537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17125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3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17127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0" t="s">
        <v>133</v>
      </c>
      <c r="X20" s="111" t="s">
        <v>31</v>
      </c>
      <c r="Y20" s="124">
        <v>6000</v>
      </c>
      <c r="Z20" s="67">
        <f t="shared" si="10"/>
        <v>6000</v>
      </c>
      <c r="AA20" s="283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17128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16987</v>
      </c>
      <c r="V21" s="79" t="s">
        <v>538</v>
      </c>
      <c r="W21" s="175">
        <v>1</v>
      </c>
      <c r="X21" s="91" t="s">
        <v>28</v>
      </c>
      <c r="Y21" s="296">
        <v>45000</v>
      </c>
      <c r="Z21" s="67">
        <f t="shared" ref="Z21:Z32" si="13">Y21*W21</f>
        <v>45000</v>
      </c>
      <c r="AA21" s="283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17129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17130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17131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3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8" t="s">
        <v>12536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17132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17133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17134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17135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56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17136</v>
      </c>
      <c r="O31" s="59" t="s">
        <v>2971</v>
      </c>
      <c r="P31" s="300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17137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17000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17138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17139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17140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17141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17120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17192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17142</v>
      </c>
      <c r="U39" s="59" t="s">
        <v>17121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17126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3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8" t="s">
        <v>128</v>
      </c>
      <c r="V49" s="338" t="s">
        <v>129</v>
      </c>
      <c r="W49" s="339">
        <v>8</v>
      </c>
      <c r="X49" s="338" t="s">
        <v>130</v>
      </c>
      <c r="Y49" s="342">
        <v>33000</v>
      </c>
      <c r="Z49" s="342">
        <f t="shared" si="19"/>
        <v>264000</v>
      </c>
      <c r="AA49" s="343" t="s">
        <v>8855</v>
      </c>
      <c r="AB49" s="338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4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4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4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4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4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95"/>
      <c r="M4" s="795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17143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17159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17161</v>
      </c>
      <c r="AT6" s="76" t="s">
        <v>17176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17144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17123</v>
      </c>
      <c r="AN7" s="79" t="s">
        <v>157</v>
      </c>
      <c r="AO7" s="175">
        <v>2</v>
      </c>
      <c r="AP7" s="91" t="s">
        <v>31</v>
      </c>
      <c r="AQ7" s="296">
        <v>100000</v>
      </c>
      <c r="AR7" s="67">
        <f t="shared" si="4"/>
        <v>200000</v>
      </c>
      <c r="AS7" s="68" t="s">
        <v>17177</v>
      </c>
      <c r="AT7" s="76" t="s">
        <v>17176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17143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17230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17145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8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17161</v>
      </c>
      <c r="AT8" s="76" t="s">
        <v>17176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 t="s">
        <v>17144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17230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17146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17158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8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17161</v>
      </c>
      <c r="AT9" s="76" t="s">
        <v>17176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17145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17230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17147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8" t="s">
        <v>10222</v>
      </c>
      <c r="AD10" s="59"/>
      <c r="AE10" s="59"/>
      <c r="AF10" s="300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17161</v>
      </c>
      <c r="AT10" s="76" t="s">
        <v>17176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17146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17230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17148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8" t="s">
        <v>10222</v>
      </c>
      <c r="AC11" s="59"/>
      <c r="AD11" s="79"/>
      <c r="AE11" s="79"/>
      <c r="AF11" s="175"/>
      <c r="AG11" s="91" t="s">
        <v>38</v>
      </c>
      <c r="AH11" s="296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17161</v>
      </c>
      <c r="AT11" s="76" t="s">
        <v>17176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17147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17230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17149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17172</v>
      </c>
      <c r="AT12" s="76" t="s">
        <v>17176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17148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17230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17150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17161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17172</v>
      </c>
      <c r="AT13" s="76" t="s">
        <v>17176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17149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17230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17151</v>
      </c>
      <c r="O14" s="79" t="s">
        <v>1892</v>
      </c>
      <c r="P14" s="175">
        <v>15</v>
      </c>
      <c r="Q14" s="91" t="s">
        <v>38</v>
      </c>
      <c r="R14" s="296">
        <v>65000</v>
      </c>
      <c r="S14" s="67">
        <f t="shared" si="1"/>
        <v>975000</v>
      </c>
      <c r="T14" s="68" t="s">
        <v>17161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8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17163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17161</v>
      </c>
      <c r="AT14" s="76" t="s">
        <v>17176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0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79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17152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8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17164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17161</v>
      </c>
      <c r="AT15" s="76" t="s">
        <v>17176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17127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17231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17153</v>
      </c>
      <c r="O16" s="783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8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17165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17161</v>
      </c>
      <c r="AT16" s="76" t="s">
        <v>17176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17128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17231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17154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17160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8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17166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17161</v>
      </c>
      <c r="AT17" s="76" t="s">
        <v>17176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17129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17231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17155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8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17167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17161</v>
      </c>
      <c r="AT18" s="76" t="s">
        <v>17176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17130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17231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17156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8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17168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17161</v>
      </c>
      <c r="AT19" s="76" t="s">
        <v>17178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17131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17231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17157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17161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8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17150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17161</v>
      </c>
      <c r="AT20" s="76" t="s">
        <v>17178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17231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17158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17161</v>
      </c>
      <c r="AT21" s="76" t="s">
        <v>17178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17231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3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17161</v>
      </c>
      <c r="AT22" s="76" t="s">
        <v>17178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17133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17231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3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17161</v>
      </c>
      <c r="AT23" s="76" t="s">
        <v>17178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17134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17231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17159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17161</v>
      </c>
      <c r="U24" s="59"/>
      <c r="V24" s="59"/>
      <c r="W24" s="300"/>
      <c r="X24" s="111" t="s">
        <v>31</v>
      </c>
      <c r="Y24" s="124"/>
      <c r="Z24" s="67">
        <f t="shared" si="10"/>
        <v>0</v>
      </c>
      <c r="AA24" s="283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17151</v>
      </c>
      <c r="AN24" s="79" t="s">
        <v>1892</v>
      </c>
      <c r="AO24" s="175">
        <v>15</v>
      </c>
      <c r="AP24" s="91" t="s">
        <v>38</v>
      </c>
      <c r="AQ24" s="296">
        <v>65000</v>
      </c>
      <c r="AR24" s="67">
        <f t="shared" si="4"/>
        <v>975000</v>
      </c>
      <c r="AS24" s="68" t="s">
        <v>17161</v>
      </c>
      <c r="AT24" s="76" t="s">
        <v>17178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17135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17231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3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17157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17161</v>
      </c>
      <c r="AT25" s="76" t="s">
        <v>17178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17136</v>
      </c>
      <c r="BF25" s="59" t="s">
        <v>2971</v>
      </c>
      <c r="BG25" s="300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17231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17160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6"/>
      <c r="Z26" s="67">
        <f t="shared" si="10"/>
        <v>0</v>
      </c>
      <c r="AA26" s="283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17169</v>
      </c>
      <c r="AN26" s="59" t="s">
        <v>17179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17171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17231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17170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17171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17230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17364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17137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17230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17231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3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3"/>
      <c r="AB35" s="298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56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797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3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79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79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79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79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79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79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79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79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79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79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79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79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79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79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79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79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79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79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79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79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79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797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79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79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79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79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79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79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79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798"/>
      <c r="M4" s="798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17173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17189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17175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17174</v>
      </c>
      <c r="AT6" s="76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17254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17258</v>
      </c>
      <c r="BU6" s="59" t="s">
        <v>17259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17175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17189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17173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17174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17260</v>
      </c>
      <c r="BO7" s="79" t="s">
        <v>17261</v>
      </c>
      <c r="BP7" s="175">
        <v>1</v>
      </c>
      <c r="BQ7" s="91" t="s">
        <v>195</v>
      </c>
      <c r="BR7" s="296">
        <v>1</v>
      </c>
      <c r="BS7" s="67">
        <f>BR7*BP7</f>
        <v>1</v>
      </c>
      <c r="BT7" s="68" t="s">
        <v>17258</v>
      </c>
      <c r="BU7" s="59" t="s">
        <v>17259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17181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17162</v>
      </c>
      <c r="AB8" s="298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17193</v>
      </c>
      <c r="AN8" s="59" t="s">
        <v>10422</v>
      </c>
      <c r="AO8" s="175">
        <v>1</v>
      </c>
      <c r="AP8" s="91" t="s">
        <v>66</v>
      </c>
      <c r="AQ8" s="296">
        <v>450000</v>
      </c>
      <c r="AR8" s="67">
        <f t="shared" ref="AR8:AR15" si="9">AQ8*AO8</f>
        <v>450000</v>
      </c>
      <c r="AS8" s="68" t="s">
        <v>508</v>
      </c>
      <c r="AT8" s="76" t="s">
        <v>17194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17182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8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17183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8"/>
      <c r="AD10" s="59"/>
      <c r="AE10" s="59"/>
      <c r="AF10" s="300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17184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17189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6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6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17185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17189</v>
      </c>
      <c r="U12" s="79" t="s">
        <v>16948</v>
      </c>
      <c r="V12" s="79" t="s">
        <v>157</v>
      </c>
      <c r="W12" s="175">
        <v>1</v>
      </c>
      <c r="X12" s="91" t="s">
        <v>31</v>
      </c>
      <c r="Y12" s="296">
        <v>210000</v>
      </c>
      <c r="Z12" s="67">
        <f t="shared" si="8"/>
        <v>210000</v>
      </c>
      <c r="AA12" s="68" t="s">
        <v>2961</v>
      </c>
      <c r="AB12" s="298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17186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17189</v>
      </c>
      <c r="U13" s="59" t="s">
        <v>16949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8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1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6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8" t="s">
        <v>12540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17187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8" t="s">
        <v>12540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17188</v>
      </c>
      <c r="O16" s="783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17000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8" t="s">
        <v>12540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17190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17211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8" t="s">
        <v>12540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8" t="s">
        <v>12540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17191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8" t="s">
        <v>12540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17196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8" t="s">
        <v>12540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8" t="s">
        <v>12540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17182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8" t="s">
        <v>12540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8" t="s">
        <v>12540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3" t="s">
        <v>1035</v>
      </c>
      <c r="AB24" s="59" t="s">
        <v>12543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17195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17196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3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8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56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3"/>
      <c r="Z52" s="67">
        <f t="shared" si="16"/>
        <v>0</v>
      </c>
      <c r="AA52" s="68"/>
      <c r="AB52" s="59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0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0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0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01"/>
      <c r="M4" s="801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17213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17214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17212</v>
      </c>
      <c r="AM6" s="78" t="s">
        <v>17184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17189</v>
      </c>
      <c r="AT6" s="59" t="s">
        <v>17212</v>
      </c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17119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17215</v>
      </c>
      <c r="AK7" s="59" t="s">
        <v>17212</v>
      </c>
      <c r="AM7" s="78" t="s">
        <v>17185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17189</v>
      </c>
      <c r="AT7" s="59" t="s">
        <v>17212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17216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17212</v>
      </c>
      <c r="AM8" s="59" t="s">
        <v>17233</v>
      </c>
      <c r="AN8" s="783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17189</v>
      </c>
      <c r="AT8" s="59" t="s">
        <v>17239</v>
      </c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8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17212</v>
      </c>
      <c r="AM9" s="59" t="s">
        <v>17213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17214</v>
      </c>
      <c r="AT9" s="76" t="s">
        <v>17246</v>
      </c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17217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8"/>
      <c r="AD10" s="59" t="s">
        <v>17152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17212</v>
      </c>
      <c r="AM10" s="59" t="s">
        <v>435</v>
      </c>
      <c r="AN10" s="59" t="s">
        <v>15713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17246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17240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17161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8"/>
      <c r="AC11" s="59"/>
      <c r="AD11" s="59" t="s">
        <v>17153</v>
      </c>
      <c r="AE11" s="783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17212</v>
      </c>
      <c r="AL11" s="59"/>
      <c r="AM11" s="79" t="s">
        <v>8647</v>
      </c>
      <c r="AN11" s="79" t="s">
        <v>17243</v>
      </c>
      <c r="AO11" s="175">
        <v>1</v>
      </c>
      <c r="AP11" s="91" t="s">
        <v>28</v>
      </c>
      <c r="AQ11" s="296">
        <v>1050000</v>
      </c>
      <c r="AR11" s="67">
        <f t="shared" si="10"/>
        <v>1050000</v>
      </c>
      <c r="AS11" s="68" t="s">
        <v>17245</v>
      </c>
      <c r="AT11" s="76" t="s">
        <v>17246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17218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17161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17187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17212</v>
      </c>
      <c r="AM12" s="79" t="s">
        <v>8647</v>
      </c>
      <c r="AN12" s="79" t="s">
        <v>17244</v>
      </c>
      <c r="AO12" s="175">
        <v>1</v>
      </c>
      <c r="AP12" s="91" t="s">
        <v>28</v>
      </c>
      <c r="AQ12" s="296">
        <v>1050000</v>
      </c>
      <c r="AR12" s="67">
        <f t="shared" si="10"/>
        <v>1050000</v>
      </c>
      <c r="AS12" s="68" t="s">
        <v>17245</v>
      </c>
      <c r="AT12" s="76" t="s">
        <v>17246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17219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8"/>
      <c r="AC13" s="101"/>
      <c r="AD13" s="59" t="s">
        <v>17188</v>
      </c>
      <c r="AE13" s="783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17212</v>
      </c>
      <c r="AM13" s="359" t="s">
        <v>16978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17245</v>
      </c>
      <c r="AT13" s="76" t="s">
        <v>17246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17221</v>
      </c>
      <c r="AM14" s="59" t="s">
        <v>17065</v>
      </c>
      <c r="AN14" s="783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17245</v>
      </c>
      <c r="AT14" s="76" t="s">
        <v>17246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17232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17220</v>
      </c>
      <c r="AK15" s="59" t="s">
        <v>17221</v>
      </c>
      <c r="AM15" s="78" t="s">
        <v>17240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17161</v>
      </c>
      <c r="AT15" s="76" t="s">
        <v>17246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17233</v>
      </c>
      <c r="O16" s="783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17234</v>
      </c>
      <c r="U16" s="59" t="s">
        <v>8375</v>
      </c>
      <c r="V16" s="299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8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17220</v>
      </c>
      <c r="AK16" s="59" t="s">
        <v>17221</v>
      </c>
      <c r="AM16" s="78" t="s">
        <v>17218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17161</v>
      </c>
      <c r="AT16" s="76" t="s">
        <v>17246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17235</v>
      </c>
      <c r="O17" s="59" t="s">
        <v>17236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17238</v>
      </c>
      <c r="U17" s="78" t="s">
        <v>6402</v>
      </c>
      <c r="V17" s="59" t="s">
        <v>210</v>
      </c>
      <c r="W17" s="175">
        <v>10</v>
      </c>
      <c r="X17" s="59" t="s">
        <v>17217</v>
      </c>
      <c r="Y17" s="71">
        <v>14500</v>
      </c>
      <c r="Z17" s="67">
        <f t="shared" si="2"/>
        <v>145000</v>
      </c>
      <c r="AA17" s="68" t="s">
        <v>869</v>
      </c>
      <c r="AB17" s="298"/>
      <c r="AC17" s="96"/>
      <c r="AD17" s="79" t="s">
        <v>17219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17221</v>
      </c>
      <c r="AM17" s="78" t="s">
        <v>17218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17161</v>
      </c>
      <c r="AT17" s="76" t="s">
        <v>17246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17237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8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17221</v>
      </c>
      <c r="AM18" s="62" t="s">
        <v>17393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17246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17218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17241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8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17221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17246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17371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17252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8"/>
      <c r="AD20" s="73" t="s">
        <v>17237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17239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17248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8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17239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17249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17250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8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17251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17262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3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6"/>
      <c r="Z29" s="67">
        <f t="shared" si="2"/>
        <v>0</v>
      </c>
      <c r="AA29" s="283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17263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17264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3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3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8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56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3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3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3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3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3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3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3"/>
      <c r="V117"/>
      <c r="W11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W10" sqref="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05"/>
      <c r="M4" s="805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17247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17263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17264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17132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17257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17253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17255</v>
      </c>
      <c r="O8" s="85" t="s">
        <v>17256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17247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17265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17066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8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17267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17066</v>
      </c>
      <c r="U10" s="78" t="s">
        <v>17253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8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17266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17066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8"/>
      <c r="AC11" s="59"/>
      <c r="AD11" s="59"/>
      <c r="AE11" s="783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6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17269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8"/>
      <c r="AC13" s="101"/>
      <c r="AD13" s="59"/>
      <c r="AE13" s="783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17270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17271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17269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8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17270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17262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8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17272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17273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8" t="s">
        <v>11504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8" t="s">
        <v>11504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8" t="s">
        <v>11504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8" t="s">
        <v>11504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8" t="s">
        <v>11495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17088</v>
      </c>
      <c r="V23" s="79" t="s">
        <v>1892</v>
      </c>
      <c r="W23" s="175">
        <v>0.5</v>
      </c>
      <c r="X23" s="91" t="s">
        <v>38</v>
      </c>
      <c r="Y23" s="296">
        <v>121000</v>
      </c>
      <c r="Z23" s="67">
        <f t="shared" si="10"/>
        <v>60500</v>
      </c>
      <c r="AA23" s="68" t="s">
        <v>565</v>
      </c>
      <c r="AB23" s="298" t="s">
        <v>11495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17085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8" t="s">
        <v>11495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8" t="s">
        <v>11495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17268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17268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17268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17283</v>
      </c>
      <c r="V34" s="59" t="s">
        <v>17284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11500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17267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11500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17266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11500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56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3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08"/>
      <c r="M4" s="808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17291</v>
      </c>
      <c r="AM6" s="73" t="s">
        <v>17272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17273</v>
      </c>
      <c r="AT6" s="59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17255</v>
      </c>
      <c r="BF6" s="85" t="s">
        <v>17256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17294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17286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17291</v>
      </c>
      <c r="AM7" s="59" t="s">
        <v>17323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17324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17294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17287</v>
      </c>
      <c r="O8" s="85" t="s">
        <v>17288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11510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17291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17297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17289</v>
      </c>
      <c r="O9" s="85" t="s">
        <v>17288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17287</v>
      </c>
      <c r="V9" s="85" t="s">
        <v>15612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8" t="s">
        <v>17330</v>
      </c>
      <c r="AD9" s="78" t="s">
        <v>96</v>
      </c>
      <c r="AE9" s="89" t="s">
        <v>17207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17291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17297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17288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17287</v>
      </c>
      <c r="V10" s="85" t="s">
        <v>17290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8" t="s">
        <v>17330</v>
      </c>
      <c r="AD10" s="59" t="s">
        <v>17055</v>
      </c>
      <c r="AE10" s="74" t="s">
        <v>16543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17291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17297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17295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17289</v>
      </c>
      <c r="V11" s="85" t="s">
        <v>17288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8" t="s">
        <v>17330</v>
      </c>
      <c r="AC11" s="59"/>
      <c r="AD11" s="59" t="s">
        <v>17055</v>
      </c>
      <c r="AE11" s="783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17291</v>
      </c>
      <c r="AL11" s="59"/>
      <c r="AM11" s="79"/>
      <c r="AN11" s="79"/>
      <c r="AO11" s="175"/>
      <c r="AP11" s="91" t="s">
        <v>31</v>
      </c>
      <c r="AQ11" s="296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17113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17114</v>
      </c>
      <c r="BL11" s="59" t="s">
        <v>17297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17312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17313</v>
      </c>
      <c r="U12" s="78" t="s">
        <v>2552</v>
      </c>
      <c r="V12" s="85" t="s">
        <v>17288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8" t="s">
        <v>17330</v>
      </c>
      <c r="AC12" s="101"/>
      <c r="AD12" s="59" t="s">
        <v>17055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17291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17297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17314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12549</v>
      </c>
      <c r="AC13" s="101"/>
      <c r="AD13" s="59" t="s">
        <v>17055</v>
      </c>
      <c r="AE13" s="783" t="s">
        <v>17093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17291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17226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17296</v>
      </c>
      <c r="BL13" s="59" t="s">
        <v>17297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17315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12549</v>
      </c>
      <c r="AC14" s="101"/>
      <c r="AD14" s="62" t="s">
        <v>183</v>
      </c>
      <c r="AE14" s="76" t="s">
        <v>184</v>
      </c>
      <c r="AF14" s="300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17291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17227</v>
      </c>
      <c r="BG14" s="300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17296</v>
      </c>
      <c r="BL14" s="59" t="s">
        <v>17297</v>
      </c>
      <c r="BN14" s="59"/>
      <c r="BO14" s="115"/>
      <c r="BP14" s="74"/>
      <c r="BQ14" s="90" t="s">
        <v>130</v>
      </c>
      <c r="BR14" s="102"/>
      <c r="BS14" s="809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17316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12549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17291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17228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17296</v>
      </c>
      <c r="BL15" s="59" t="s">
        <v>17297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17317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17318</v>
      </c>
      <c r="U16" s="59" t="s">
        <v>17087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12549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17291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17229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17296</v>
      </c>
      <c r="BL16" s="59" t="s">
        <v>17297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17295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8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17291</v>
      </c>
      <c r="AM17" s="79"/>
      <c r="AN17" s="79"/>
      <c r="AO17" s="175"/>
      <c r="AP17" s="91" t="s">
        <v>31</v>
      </c>
      <c r="AQ17" s="296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17269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17297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17319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8"/>
      <c r="AD18" s="359" t="s">
        <v>16978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17293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17269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17297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17320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17321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8"/>
      <c r="AD19" s="59" t="s">
        <v>17065</v>
      </c>
      <c r="AE19" s="783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17293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17269</v>
      </c>
      <c r="BF19" s="63" t="s">
        <v>16555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17297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17322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17321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8"/>
      <c r="AD20" s="59" t="s">
        <v>8274</v>
      </c>
      <c r="AE20" s="59" t="s">
        <v>115</v>
      </c>
      <c r="AF20" s="300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17293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16889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17298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17323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8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16891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17298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8" t="s">
        <v>17329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17055</v>
      </c>
      <c r="BF22" s="59" t="s">
        <v>17096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17298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17286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8" t="s">
        <v>17329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17298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8" t="s">
        <v>17329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8" t="s">
        <v>17329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8" t="s">
        <v>17329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8" t="s">
        <v>17329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17312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17313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17314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17315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17317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3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56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0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3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W31" sqref="W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11"/>
      <c r="M4" s="811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17328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17319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17325</v>
      </c>
      <c r="AK6" s="72" t="s">
        <v>17333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17333</v>
      </c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17327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17332</v>
      </c>
      <c r="BL6" s="72"/>
      <c r="BN6" s="78" t="s">
        <v>17320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17321</v>
      </c>
      <c r="BU6" s="59" t="s">
        <v>17397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17331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17333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17333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17332</v>
      </c>
      <c r="BL7" s="59"/>
      <c r="BN7" s="78" t="s">
        <v>17322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17321</v>
      </c>
      <c r="BU7" s="59" t="s">
        <v>17397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17335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17337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8"/>
      <c r="AD8" s="79" t="s">
        <v>17269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17333</v>
      </c>
      <c r="AM8" s="78" t="s">
        <v>17338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17342</v>
      </c>
      <c r="AT8" s="59" t="s">
        <v>10710</v>
      </c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 t="s">
        <v>17349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17475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17321</v>
      </c>
      <c r="BU8" s="59" t="s">
        <v>17397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17336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17337</v>
      </c>
      <c r="U9" s="79" t="s">
        <v>17316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8"/>
      <c r="AD9" s="79" t="s">
        <v>17269</v>
      </c>
      <c r="AE9" s="85" t="s">
        <v>17300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17333</v>
      </c>
      <c r="AM9" s="59" t="s">
        <v>17335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17337</v>
      </c>
      <c r="AT9" s="76" t="s">
        <v>17369</v>
      </c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17475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17338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17342</v>
      </c>
      <c r="U10" s="59" t="s">
        <v>17087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8"/>
      <c r="AD10" s="79" t="s">
        <v>17269</v>
      </c>
      <c r="AE10" s="85" t="s">
        <v>17301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17333</v>
      </c>
      <c r="AM10" s="59" t="s">
        <v>17336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17337</v>
      </c>
      <c r="AT10" s="76" t="s">
        <v>17369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8"/>
      <c r="AC11" s="59"/>
      <c r="AD11" s="79" t="s">
        <v>17269</v>
      </c>
      <c r="AE11" s="85" t="s">
        <v>17303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17333</v>
      </c>
      <c r="AL11" s="59"/>
      <c r="AM11" s="79" t="s">
        <v>17269</v>
      </c>
      <c r="AN11" s="85" t="s">
        <v>17302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17370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17339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0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17269</v>
      </c>
      <c r="AN12" s="85" t="s">
        <v>17308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17370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17340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8" t="s">
        <v>11512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17269</v>
      </c>
      <c r="AN13" s="85" t="s">
        <v>17309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17370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17341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8" t="s">
        <v>11512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17269</v>
      </c>
      <c r="AN14" s="85" t="s">
        <v>17310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17370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2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17343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17524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8" t="s">
        <v>11512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17269</v>
      </c>
      <c r="AN15" s="85" t="s">
        <v>17311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17370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17344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8" t="s">
        <v>11512</v>
      </c>
      <c r="AC16" s="109"/>
      <c r="AD16" s="359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17371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17372</v>
      </c>
      <c r="AT16" s="76" t="s">
        <v>17370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17346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17211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8" t="s">
        <v>11512</v>
      </c>
      <c r="AC17" s="96"/>
      <c r="AD17" s="59"/>
      <c r="AE17" s="783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17354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8" t="s">
        <v>11512</v>
      </c>
      <c r="AD18" s="59"/>
      <c r="AE18" s="59"/>
      <c r="AF18" s="300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17347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8" t="s">
        <v>11512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17348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8" t="s">
        <v>11512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8" t="s">
        <v>11511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17349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8" t="s">
        <v>11511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8" t="s">
        <v>11511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17350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8" t="s">
        <v>11511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17352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17345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8" t="s">
        <v>11511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17353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17347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8" t="s">
        <v>11511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17348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8" t="s">
        <v>11511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17364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17365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8" t="s">
        <v>11511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17367</v>
      </c>
      <c r="O29" s="59" t="s">
        <v>10422</v>
      </c>
      <c r="P29" s="175">
        <v>1</v>
      </c>
      <c r="Q29" s="91" t="s">
        <v>66</v>
      </c>
      <c r="R29" s="296">
        <v>450000</v>
      </c>
      <c r="S29" s="67">
        <f t="shared" si="19"/>
        <v>450000</v>
      </c>
      <c r="T29" s="68" t="s">
        <v>17366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8" t="s">
        <v>11511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78" t="s">
        <v>114</v>
      </c>
      <c r="V30" s="85" t="s">
        <v>115</v>
      </c>
      <c r="W30" s="64">
        <v>2</v>
      </c>
      <c r="X30" s="70" t="s">
        <v>31</v>
      </c>
      <c r="Y30" s="87">
        <v>58150</v>
      </c>
      <c r="Z30" s="67">
        <f t="shared" si="18"/>
        <v>116300</v>
      </c>
      <c r="AA30" s="68" t="s">
        <v>1540</v>
      </c>
      <c r="AB30" s="298" t="s">
        <v>17334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17398</v>
      </c>
      <c r="O31" s="85" t="s">
        <v>3236</v>
      </c>
      <c r="P31" s="300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17399</v>
      </c>
      <c r="U31" s="59" t="s">
        <v>17327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17340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17331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3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3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8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3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0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0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0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3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3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3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3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3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3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3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3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3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3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3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8" sqref="N8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14"/>
      <c r="M4" s="814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17368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17389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17341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17407</v>
      </c>
      <c r="AK6" s="72" t="s">
        <v>17408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17383</v>
      </c>
      <c r="AT6" s="72" t="s">
        <v>17388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17378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17383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17360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17408</v>
      </c>
      <c r="AM7" s="62" t="s">
        <v>17382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17383</v>
      </c>
      <c r="AT7" s="72" t="s">
        <v>17388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17386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17387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17379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17383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8"/>
      <c r="AD8" s="78" t="s">
        <v>40</v>
      </c>
      <c r="AE8" s="59" t="s">
        <v>17361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17408</v>
      </c>
      <c r="AM8" s="78" t="s">
        <v>17378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17383</v>
      </c>
      <c r="AT8" s="72" t="s">
        <v>17388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17327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17380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17383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8" t="s">
        <v>11515</v>
      </c>
      <c r="AD9" s="59" t="s">
        <v>8489</v>
      </c>
      <c r="AE9" s="85" t="s">
        <v>115</v>
      </c>
      <c r="AF9" s="175">
        <v>2</v>
      </c>
      <c r="AG9" s="91" t="s">
        <v>31</v>
      </c>
      <c r="AH9" s="296">
        <v>70586</v>
      </c>
      <c r="AI9" s="67">
        <f t="shared" si="8"/>
        <v>141172</v>
      </c>
      <c r="AJ9" s="68" t="s">
        <v>8687</v>
      </c>
      <c r="AK9" s="72" t="s">
        <v>17408</v>
      </c>
      <c r="AM9" s="79" t="s">
        <v>17384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17388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17381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17383</v>
      </c>
      <c r="U10" s="59" t="s">
        <v>17368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17373</v>
      </c>
      <c r="AB10" s="298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17408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17388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17383</v>
      </c>
      <c r="U11" s="59" t="s">
        <v>17087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17373</v>
      </c>
      <c r="AB11" s="72"/>
      <c r="AC11" s="59"/>
      <c r="AD11" s="62" t="s">
        <v>17398</v>
      </c>
      <c r="AE11" s="85" t="s">
        <v>3236</v>
      </c>
      <c r="AF11" s="300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17399</v>
      </c>
      <c r="AK11" s="72" t="s">
        <v>17408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17382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17383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17373</v>
      </c>
      <c r="AB12" s="298"/>
      <c r="AC12" s="101"/>
      <c r="AD12" s="62" t="s">
        <v>17406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17408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17384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17373</v>
      </c>
      <c r="AB13" s="298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17408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17373</v>
      </c>
      <c r="AB14" s="298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5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17386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17387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17373</v>
      </c>
      <c r="AB15" s="298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17061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17373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17390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17389</v>
      </c>
      <c r="U17" s="59" t="s">
        <v>17087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17373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17373</v>
      </c>
      <c r="AB18" s="298"/>
      <c r="AD18" s="59"/>
      <c r="AE18" s="59"/>
      <c r="AF18" s="300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17391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17385</v>
      </c>
      <c r="X19" s="59" t="s">
        <v>130</v>
      </c>
      <c r="Y19" s="71">
        <v>31000</v>
      </c>
      <c r="Z19" s="67">
        <f>Y19*W19</f>
        <v>1581000</v>
      </c>
      <c r="AA19" s="68" t="s">
        <v>17373</v>
      </c>
      <c r="AB19" s="298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17088</v>
      </c>
      <c r="O20" s="59" t="s">
        <v>17392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17373</v>
      </c>
      <c r="AB20" s="298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17389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8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17087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6">
        <v>12500</v>
      </c>
      <c r="Z23" s="67">
        <f t="shared" ref="Z23:Z30" si="19">Y23*W23</f>
        <v>75000</v>
      </c>
      <c r="AA23" s="68" t="s">
        <v>158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17124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15712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8" t="s">
        <v>11532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17393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17394</v>
      </c>
      <c r="U25" s="59" t="s">
        <v>435</v>
      </c>
      <c r="V25" s="59" t="s">
        <v>15711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8" t="s">
        <v>11532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17395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17396</v>
      </c>
      <c r="O27" s="59" t="s">
        <v>17400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0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0" t="s">
        <v>3210</v>
      </c>
      <c r="Q29" s="75" t="s">
        <v>31</v>
      </c>
      <c r="R29" s="296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17401</v>
      </c>
      <c r="O31" s="59" t="s">
        <v>115</v>
      </c>
      <c r="P31" s="300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1940</v>
      </c>
      <c r="O32" s="59" t="s">
        <v>115</v>
      </c>
      <c r="P32" s="64">
        <v>3</v>
      </c>
      <c r="Q32" s="59" t="s">
        <v>31</v>
      </c>
      <c r="R32" s="71">
        <v>381100</v>
      </c>
      <c r="S32" s="67">
        <f t="shared" si="20"/>
        <v>1143300</v>
      </c>
      <c r="T32" s="68" t="s">
        <v>549</v>
      </c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7327</v>
      </c>
      <c r="O33" s="59" t="s">
        <v>115</v>
      </c>
      <c r="P33" s="64">
        <v>4</v>
      </c>
      <c r="Q33" s="59" t="s">
        <v>28</v>
      </c>
      <c r="R33" s="71">
        <v>280200</v>
      </c>
      <c r="S33" s="67">
        <f t="shared" si="20"/>
        <v>1120800</v>
      </c>
      <c r="T33" s="68" t="s">
        <v>549</v>
      </c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3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1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0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6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6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6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6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6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6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6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2" activePane="bottomLeft" state="frozen"/>
      <selection pane="bottomLeft" activeCell="N14" sqref="N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17"/>
      <c r="M4" s="817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17283</v>
      </c>
      <c r="V6" s="59" t="s">
        <v>17412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11533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17417</v>
      </c>
      <c r="AM6" s="78" t="s">
        <v>40</v>
      </c>
      <c r="AN6" s="59" t="s">
        <v>17362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17210</v>
      </c>
      <c r="AT6" s="72" t="s">
        <v>17465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17473</v>
      </c>
      <c r="BL6" s="72" t="s">
        <v>17474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17414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17267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11533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17417</v>
      </c>
      <c r="AM7" s="78" t="s">
        <v>40</v>
      </c>
      <c r="AN7" s="59" t="s">
        <v>17363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17210</v>
      </c>
      <c r="AT7" s="72" t="s">
        <v>17465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17473</v>
      </c>
      <c r="BL7" s="59" t="s">
        <v>17474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17266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11533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0" t="s">
        <v>1915</v>
      </c>
      <c r="AP8" s="75" t="s">
        <v>31</v>
      </c>
      <c r="AQ8" s="296">
        <v>269000</v>
      </c>
      <c r="AR8" s="67">
        <f t="shared" si="4"/>
        <v>538000</v>
      </c>
      <c r="AS8" s="68" t="s">
        <v>17210</v>
      </c>
      <c r="AT8" s="72" t="s">
        <v>17465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8" t="s">
        <v>12552</v>
      </c>
      <c r="AD9" s="59"/>
      <c r="AE9" s="85"/>
      <c r="AF9" s="175"/>
      <c r="AG9" s="91" t="s">
        <v>31</v>
      </c>
      <c r="AH9" s="296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17210</v>
      </c>
      <c r="AT9" s="72" t="s">
        <v>17465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17418</v>
      </c>
      <c r="O10" s="70" t="s">
        <v>2263</v>
      </c>
      <c r="P10" s="175">
        <v>24</v>
      </c>
      <c r="Q10" s="70" t="s">
        <v>17420</v>
      </c>
      <c r="R10" s="71">
        <v>10000</v>
      </c>
      <c r="S10" s="67">
        <f t="shared" si="1"/>
        <v>240000</v>
      </c>
      <c r="T10" s="68" t="s">
        <v>17428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8" t="s">
        <v>12557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17419</v>
      </c>
      <c r="O11" s="70" t="s">
        <v>11387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17154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8" t="s">
        <v>11534</v>
      </c>
      <c r="AC11" s="59"/>
      <c r="AD11" s="62"/>
      <c r="AE11" s="85"/>
      <c r="AF11" s="300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17421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17413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17422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17413</v>
      </c>
      <c r="AB13" s="298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3492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17424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8" t="s">
        <v>11535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8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17427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17424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8" t="s">
        <v>11535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17425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17430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17436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17426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17436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17429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17436</v>
      </c>
      <c r="AB18" s="298"/>
      <c r="AD18" s="59"/>
      <c r="AE18" s="59"/>
      <c r="AF18" s="300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17430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17436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17436</v>
      </c>
      <c r="AB19" s="298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17431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17470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17455</v>
      </c>
      <c r="AB20" s="298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17432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17470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17436</v>
      </c>
      <c r="AB21" s="298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17433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17436</v>
      </c>
      <c r="AB22" s="298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17434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8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17435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17476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17454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17150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17454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8" t="s">
        <v>17268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17437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17454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8" t="s">
        <v>17268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17455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8" t="s">
        <v>17268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17456</v>
      </c>
      <c r="O29" s="59" t="s">
        <v>17457</v>
      </c>
      <c r="P29" s="300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17469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8" t="s">
        <v>17268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17458</v>
      </c>
      <c r="O30" s="59" t="s">
        <v>65</v>
      </c>
      <c r="P30" s="300" t="s">
        <v>1915</v>
      </c>
      <c r="Q30" s="75" t="s">
        <v>31</v>
      </c>
      <c r="R30" s="296">
        <v>1425000</v>
      </c>
      <c r="S30" s="67">
        <f t="shared" si="19"/>
        <v>2850000</v>
      </c>
      <c r="T30" s="68" t="s">
        <v>17459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8" t="s">
        <v>17268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17459</v>
      </c>
      <c r="U31" s="106" t="s">
        <v>17468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0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17459</v>
      </c>
      <c r="U32" s="62" t="s">
        <v>17529</v>
      </c>
      <c r="V32" s="59" t="s">
        <v>17530</v>
      </c>
      <c r="W32" s="300" t="s">
        <v>133</v>
      </c>
      <c r="X32" s="75" t="s">
        <v>31</v>
      </c>
      <c r="Y32" s="296">
        <v>1425000</v>
      </c>
      <c r="Z32" s="67">
        <f t="shared" si="10"/>
        <v>1425000</v>
      </c>
      <c r="AA32" s="68" t="s">
        <v>601</v>
      </c>
      <c r="AB32" s="298" t="s">
        <v>11543</v>
      </c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17460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17462</v>
      </c>
      <c r="U33" s="62" t="s">
        <v>566</v>
      </c>
      <c r="V33" s="59" t="s">
        <v>65</v>
      </c>
      <c r="W33" s="110" t="s">
        <v>133</v>
      </c>
      <c r="X33" s="111" t="s">
        <v>31</v>
      </c>
      <c r="Y33" s="117">
        <v>175000</v>
      </c>
      <c r="Z33" s="67">
        <f t="shared" si="10"/>
        <v>175000</v>
      </c>
      <c r="AA33" s="68" t="s">
        <v>601</v>
      </c>
      <c r="AB33" s="298" t="s">
        <v>11543</v>
      </c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17461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17467</v>
      </c>
      <c r="U34" s="59" t="s">
        <v>3162</v>
      </c>
      <c r="V34" s="59" t="s">
        <v>65</v>
      </c>
      <c r="W34" s="300" t="s">
        <v>133</v>
      </c>
      <c r="X34" s="111" t="s">
        <v>31</v>
      </c>
      <c r="Y34" s="124">
        <v>50000</v>
      </c>
      <c r="Z34" s="67">
        <f t="shared" si="10"/>
        <v>50000</v>
      </c>
      <c r="AA34" s="68" t="s">
        <v>601</v>
      </c>
      <c r="AB34" s="298" t="s">
        <v>11543</v>
      </c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17463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17469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3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17464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17469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3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8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1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0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1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1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9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1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1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19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1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19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1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1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1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1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1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1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19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1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19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1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1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1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1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1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1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4" sqref="N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20"/>
      <c r="M4" s="820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17332</v>
      </c>
      <c r="U6" s="78" t="s">
        <v>17466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17507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17386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17332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17466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8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17332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17471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8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62" t="s">
        <v>17500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17332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17472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6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8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17479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8"/>
      <c r="AC11" s="59"/>
      <c r="AD11" s="62"/>
      <c r="AE11" s="85"/>
      <c r="AF11" s="300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17480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8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17481</v>
      </c>
      <c r="O13" s="85" t="s">
        <v>17482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17436</v>
      </c>
      <c r="U13" s="59" t="s">
        <v>17471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8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17472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8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17483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17491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17436</v>
      </c>
      <c r="AB15" s="298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17485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17436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17486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17476</v>
      </c>
      <c r="V17" s="59" t="s">
        <v>17438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17436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17487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17436</v>
      </c>
      <c r="U18" s="59" t="s">
        <v>17476</v>
      </c>
      <c r="V18" s="59" t="s">
        <v>17439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17436</v>
      </c>
      <c r="AB18" s="298"/>
      <c r="AD18" s="59"/>
      <c r="AE18" s="59"/>
      <c r="AF18" s="300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17488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17436</v>
      </c>
      <c r="U19" s="59" t="s">
        <v>17476</v>
      </c>
      <c r="V19" s="59" t="s">
        <v>17440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17436</v>
      </c>
      <c r="AB19" s="298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17489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17476</v>
      </c>
      <c r="V20" s="59" t="s">
        <v>17441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17436</v>
      </c>
      <c r="AB20" s="298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17490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17476</v>
      </c>
      <c r="V21" s="59" t="s">
        <v>17442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17436</v>
      </c>
      <c r="AB21" s="298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17491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17436</v>
      </c>
      <c r="U22" s="59" t="s">
        <v>17476</v>
      </c>
      <c r="V22" s="59" t="s">
        <v>17443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17436</v>
      </c>
      <c r="AB22" s="298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17492</v>
      </c>
      <c r="U23" s="59" t="s">
        <v>17476</v>
      </c>
      <c r="V23" s="59" t="s">
        <v>17444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17436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17493</v>
      </c>
      <c r="O24" s="59" t="s">
        <v>17494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17476</v>
      </c>
      <c r="V24" s="59" t="s">
        <v>17445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17436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17436</v>
      </c>
      <c r="U25" s="62" t="s">
        <v>17150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17436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17373</v>
      </c>
      <c r="U26" s="59" t="s">
        <v>17437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17436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17491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17436</v>
      </c>
      <c r="U27" s="59" t="s">
        <v>17491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17436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17496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17436</v>
      </c>
      <c r="U28" s="79" t="s">
        <v>17481</v>
      </c>
      <c r="V28" s="85" t="s">
        <v>17482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17436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17497</v>
      </c>
      <c r="O29" s="59" t="s">
        <v>589</v>
      </c>
      <c r="P29" s="300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17498</v>
      </c>
      <c r="U29" s="59" t="s">
        <v>17495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17436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17499</v>
      </c>
      <c r="O30" s="59" t="s">
        <v>538</v>
      </c>
      <c r="P30" s="300" t="s">
        <v>133</v>
      </c>
      <c r="Q30" s="75" t="s">
        <v>31</v>
      </c>
      <c r="R30" s="296">
        <v>650000</v>
      </c>
      <c r="S30" s="67">
        <f t="shared" si="16"/>
        <v>650000</v>
      </c>
      <c r="T30" s="68" t="s">
        <v>17498</v>
      </c>
      <c r="U30" s="78" t="s">
        <v>17435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17500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17332</v>
      </c>
      <c r="U31" s="91" t="s">
        <v>17483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17398</v>
      </c>
      <c r="O32" s="85" t="s">
        <v>3236</v>
      </c>
      <c r="P32" s="300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17373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17373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17211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17211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8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17578</v>
      </c>
      <c r="V45" s="59" t="s">
        <v>17494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0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2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2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2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2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2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2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2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2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2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2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23"/>
      <c r="M4" s="823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17502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8"/>
      <c r="AD6" s="62" t="s">
        <v>17421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13979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17492</v>
      </c>
      <c r="AT6" s="72" t="s">
        <v>17501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17506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17503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78" t="s">
        <v>17418</v>
      </c>
      <c r="AE7" s="70" t="s">
        <v>2263</v>
      </c>
      <c r="AF7" s="175">
        <v>12</v>
      </c>
      <c r="AG7" s="70" t="s">
        <v>17420</v>
      </c>
      <c r="AH7" s="71">
        <v>10000</v>
      </c>
      <c r="AI7" s="67">
        <f t="shared" si="3"/>
        <v>120000</v>
      </c>
      <c r="AJ7" s="68" t="s">
        <v>17508</v>
      </c>
      <c r="AK7" s="72" t="s">
        <v>9047</v>
      </c>
      <c r="AM7" s="59" t="s">
        <v>17502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17501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17506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17504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8"/>
      <c r="AD8" s="59" t="s">
        <v>17456</v>
      </c>
      <c r="AE8" s="59" t="s">
        <v>17457</v>
      </c>
      <c r="AF8" s="300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17469</v>
      </c>
      <c r="AK8" s="72" t="s">
        <v>9047</v>
      </c>
      <c r="AM8" s="78" t="s">
        <v>17088</v>
      </c>
      <c r="AN8" s="59" t="s">
        <v>17392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17492</v>
      </c>
      <c r="AT8" s="72" t="s">
        <v>17501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17506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17510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17511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8"/>
      <c r="AD9" s="62" t="s">
        <v>17463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17469</v>
      </c>
      <c r="AK9" s="72" t="s">
        <v>9047</v>
      </c>
      <c r="AM9" s="59" t="s">
        <v>8012</v>
      </c>
      <c r="AN9" s="59" t="s">
        <v>580</v>
      </c>
      <c r="AO9" s="300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17492</v>
      </c>
      <c r="AT9" s="72" t="s">
        <v>17501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17506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8"/>
      <c r="AD10" s="62" t="s">
        <v>17464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17469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17506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17512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17484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17469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17506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17513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8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17506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17514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8"/>
      <c r="AC13" s="101"/>
      <c r="AD13" s="78" t="s">
        <v>17479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17506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17515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17516</v>
      </c>
      <c r="U14" s="78" t="s">
        <v>17519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8"/>
      <c r="AC14" s="101"/>
      <c r="AD14" s="62" t="s">
        <v>17480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17506</v>
      </c>
      <c r="BN14" s="59"/>
      <c r="BO14" s="115"/>
      <c r="BP14" s="74"/>
      <c r="BQ14" s="90" t="s">
        <v>130</v>
      </c>
      <c r="BR14" s="102"/>
      <c r="BS14" s="82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17517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17520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8"/>
      <c r="AC15" s="101"/>
      <c r="AD15" s="79" t="s">
        <v>2420</v>
      </c>
      <c r="AE15" s="85" t="s">
        <v>17486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17505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17526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17518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17513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8"/>
      <c r="AC16" s="109"/>
      <c r="AD16" s="78" t="s">
        <v>96</v>
      </c>
      <c r="AE16" s="63" t="s">
        <v>17039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17343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17524</v>
      </c>
      <c r="BL16" s="59" t="s">
        <v>17525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17514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8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17504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17525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17519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17512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8"/>
      <c r="AD18" s="59"/>
      <c r="AE18" s="59"/>
      <c r="AF18" s="300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7" t="s">
        <v>17332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17525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17520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8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17521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8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17522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17373</v>
      </c>
      <c r="U21" s="59" t="s">
        <v>17510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17511</v>
      </c>
      <c r="AB21" s="298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17523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17373</v>
      </c>
      <c r="U22" s="78" t="s">
        <v>17522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17523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128</v>
      </c>
      <c r="V24" s="59" t="s">
        <v>129</v>
      </c>
      <c r="W24" s="64">
        <v>3</v>
      </c>
      <c r="X24" s="59" t="s">
        <v>130</v>
      </c>
      <c r="Y24" s="71">
        <v>33000</v>
      </c>
      <c r="Z24" s="67">
        <f t="shared" si="18"/>
        <v>99000</v>
      </c>
      <c r="AA24" s="68" t="s">
        <v>146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0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0"/>
      <c r="Q30" s="75" t="s">
        <v>31</v>
      </c>
      <c r="R30" s="296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0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8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0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5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5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5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5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5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5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5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5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5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5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5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5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5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5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5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5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5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5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5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5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5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5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5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5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5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5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5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26"/>
      <c r="M4" s="826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17527</v>
      </c>
      <c r="O6" s="59" t="s">
        <v>3030</v>
      </c>
      <c r="P6" s="64">
        <v>1</v>
      </c>
      <c r="Q6" s="70" t="s">
        <v>31</v>
      </c>
      <c r="R6" s="71">
        <v>250000</v>
      </c>
      <c r="S6" s="67">
        <f t="shared" ref="S6:S25" si="1">R6*P6</f>
        <v>250000</v>
      </c>
      <c r="T6" s="68" t="s">
        <v>17373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54" si="2">Y6*W6</f>
        <v>62000</v>
      </c>
      <c r="AA6" s="68" t="s">
        <v>161</v>
      </c>
      <c r="AB6" s="298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17528</v>
      </c>
      <c r="O7" s="59" t="s">
        <v>3030</v>
      </c>
      <c r="P7" s="64">
        <v>1</v>
      </c>
      <c r="Q7" s="70" t="s">
        <v>31</v>
      </c>
      <c r="R7" s="71">
        <v>25000</v>
      </c>
      <c r="S7" s="67">
        <f t="shared" si="1"/>
        <v>25000</v>
      </c>
      <c r="T7" s="68" t="s">
        <v>17373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78"/>
      <c r="AE7" s="70"/>
      <c r="AF7" s="175"/>
      <c r="AG7" s="70" t="s">
        <v>17420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17534</v>
      </c>
      <c r="O8" s="59" t="s">
        <v>17535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17373</v>
      </c>
      <c r="U8" s="59" t="s">
        <v>128</v>
      </c>
      <c r="V8" s="59" t="s">
        <v>129</v>
      </c>
      <c r="W8" s="64">
        <v>1.5</v>
      </c>
      <c r="X8" s="59" t="s">
        <v>130</v>
      </c>
      <c r="Y8" s="71">
        <v>33000</v>
      </c>
      <c r="Z8" s="67">
        <f t="shared" si="2"/>
        <v>49500</v>
      </c>
      <c r="AA8" s="68" t="s">
        <v>139</v>
      </c>
      <c r="AB8" s="298"/>
      <c r="AD8" s="59"/>
      <c r="AE8" s="59"/>
      <c r="AF8" s="300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17540</v>
      </c>
      <c r="O9" s="59" t="s">
        <v>1188</v>
      </c>
      <c r="P9" s="64">
        <v>1</v>
      </c>
      <c r="Q9" s="70" t="s">
        <v>66</v>
      </c>
      <c r="R9" s="88">
        <v>4440000</v>
      </c>
      <c r="S9" s="67">
        <f t="shared" si="1"/>
        <v>4440000</v>
      </c>
      <c r="T9" s="68" t="s">
        <v>17541</v>
      </c>
      <c r="U9" s="106" t="s">
        <v>319</v>
      </c>
      <c r="V9" s="180" t="s">
        <v>320</v>
      </c>
      <c r="W9" s="64">
        <v>3</v>
      </c>
      <c r="X9" s="59" t="s">
        <v>130</v>
      </c>
      <c r="Y9" s="71">
        <v>40359</v>
      </c>
      <c r="Z9" s="67">
        <f t="shared" si="2"/>
        <v>121077</v>
      </c>
      <c r="AA9" s="68" t="s">
        <v>507</v>
      </c>
      <c r="AB9" s="298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0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17543</v>
      </c>
      <c r="O10" s="70" t="s">
        <v>1494</v>
      </c>
      <c r="P10" s="175">
        <v>3</v>
      </c>
      <c r="Q10" s="70" t="s">
        <v>31</v>
      </c>
      <c r="R10" s="71">
        <v>55500</v>
      </c>
      <c r="S10" s="67">
        <f t="shared" si="1"/>
        <v>166500</v>
      </c>
      <c r="T10" s="68" t="s">
        <v>2588</v>
      </c>
      <c r="U10" s="78" t="s">
        <v>17515</v>
      </c>
      <c r="V10" s="59" t="s">
        <v>100</v>
      </c>
      <c r="W10" s="175">
        <v>1</v>
      </c>
      <c r="X10" s="59" t="s">
        <v>31</v>
      </c>
      <c r="Y10" s="71">
        <v>110000</v>
      </c>
      <c r="Z10" s="67">
        <f t="shared" si="2"/>
        <v>110000</v>
      </c>
      <c r="AA10" s="68" t="s">
        <v>966</v>
      </c>
      <c r="AB10" s="298" t="s">
        <v>9224</v>
      </c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40</v>
      </c>
      <c r="O11" s="59" t="s">
        <v>92</v>
      </c>
      <c r="P11" s="64">
        <v>4</v>
      </c>
      <c r="Q11" s="70" t="s">
        <v>31</v>
      </c>
      <c r="R11" s="71">
        <v>4250000</v>
      </c>
      <c r="S11" s="67">
        <f t="shared" si="1"/>
        <v>17000000</v>
      </c>
      <c r="T11" s="68" t="s">
        <v>107</v>
      </c>
      <c r="U11" s="59" t="s">
        <v>128</v>
      </c>
      <c r="V11" s="59" t="s">
        <v>129</v>
      </c>
      <c r="W11" s="64">
        <v>9</v>
      </c>
      <c r="X11" s="59" t="s">
        <v>130</v>
      </c>
      <c r="Y11" s="71">
        <v>33000</v>
      </c>
      <c r="Z11" s="67">
        <f t="shared" si="2"/>
        <v>297000</v>
      </c>
      <c r="AA11" s="68" t="s">
        <v>966</v>
      </c>
      <c r="AB11" s="298" t="s">
        <v>9224</v>
      </c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110</v>
      </c>
      <c r="O12" s="59" t="s">
        <v>92</v>
      </c>
      <c r="P12" s="64">
        <v>6</v>
      </c>
      <c r="Q12" s="70" t="s">
        <v>66</v>
      </c>
      <c r="R12" s="87">
        <v>2175000</v>
      </c>
      <c r="S12" s="67">
        <f t="shared" si="1"/>
        <v>13050000</v>
      </c>
      <c r="T12" s="68" t="s">
        <v>107</v>
      </c>
      <c r="U12" s="59" t="s">
        <v>315</v>
      </c>
      <c r="V12" s="59" t="s">
        <v>316</v>
      </c>
      <c r="W12" s="64">
        <v>1</v>
      </c>
      <c r="X12" s="59" t="s">
        <v>31</v>
      </c>
      <c r="Y12" s="71">
        <v>94575</v>
      </c>
      <c r="Z12" s="67">
        <f t="shared" si="2"/>
        <v>94575</v>
      </c>
      <c r="AA12" s="68" t="s">
        <v>966</v>
      </c>
      <c r="AB12" s="298" t="s">
        <v>9224</v>
      </c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2"/>
        <v>297000</v>
      </c>
      <c r="AA13" s="68" t="s">
        <v>1725</v>
      </c>
      <c r="AB13" s="298" t="s">
        <v>12580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315</v>
      </c>
      <c r="V14" s="59" t="s">
        <v>316</v>
      </c>
      <c r="W14" s="64">
        <v>1</v>
      </c>
      <c r="X14" s="59" t="s">
        <v>31</v>
      </c>
      <c r="Y14" s="71">
        <v>94575</v>
      </c>
      <c r="Z14" s="67">
        <f>Y14*W14</f>
        <v>94575</v>
      </c>
      <c r="AA14" s="68" t="s">
        <v>1725</v>
      </c>
      <c r="AB14" s="298" t="s">
        <v>12580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2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275</v>
      </c>
      <c r="V15" s="115" t="s">
        <v>277</v>
      </c>
      <c r="W15" s="64">
        <v>1</v>
      </c>
      <c r="X15" s="59" t="s">
        <v>31</v>
      </c>
      <c r="Y15" s="71">
        <v>93000</v>
      </c>
      <c r="Z15" s="67">
        <f t="shared" si="2"/>
        <v>93000</v>
      </c>
      <c r="AA15" s="68" t="s">
        <v>1725</v>
      </c>
      <c r="AB15" s="298" t="s">
        <v>12580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59" t="s">
        <v>266</v>
      </c>
      <c r="V16" s="79" t="s">
        <v>267</v>
      </c>
      <c r="W16" s="103">
        <v>1</v>
      </c>
      <c r="X16" s="59" t="s">
        <v>31</v>
      </c>
      <c r="Y16" s="71">
        <v>39000</v>
      </c>
      <c r="Z16" s="67">
        <f>Y16*W16</f>
        <v>39000</v>
      </c>
      <c r="AA16" s="68" t="s">
        <v>1725</v>
      </c>
      <c r="AB16" s="298" t="s">
        <v>12580</v>
      </c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ref="Z17:Z30" si="12">Y17*W17</f>
        <v>297000</v>
      </c>
      <c r="AA17" s="68" t="s">
        <v>1080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 t="shared" si="12"/>
        <v>94575</v>
      </c>
      <c r="AA18" s="68" t="s">
        <v>1080</v>
      </c>
      <c r="AB18" s="298"/>
      <c r="AD18" s="59"/>
      <c r="AE18" s="59"/>
      <c r="AF18" s="300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17527</v>
      </c>
      <c r="V19" s="59" t="s">
        <v>3030</v>
      </c>
      <c r="W19" s="64">
        <v>1</v>
      </c>
      <c r="X19" s="70" t="s">
        <v>31</v>
      </c>
      <c r="Y19" s="71">
        <v>250000</v>
      </c>
      <c r="Z19" s="67">
        <f t="shared" si="12"/>
        <v>250000</v>
      </c>
      <c r="AA19" s="68" t="s">
        <v>17373</v>
      </c>
      <c r="AB19" s="298"/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78" t="s">
        <v>17528</v>
      </c>
      <c r="V20" s="59" t="s">
        <v>3030</v>
      </c>
      <c r="W20" s="64">
        <v>1</v>
      </c>
      <c r="X20" s="70" t="s">
        <v>31</v>
      </c>
      <c r="Y20" s="71">
        <v>25000</v>
      </c>
      <c r="Z20" s="67">
        <f t="shared" si="12"/>
        <v>25000</v>
      </c>
      <c r="AA20" s="68" t="s">
        <v>17373</v>
      </c>
      <c r="AB20" s="298"/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59" t="s">
        <v>17534</v>
      </c>
      <c r="V21" s="59" t="s">
        <v>17535</v>
      </c>
      <c r="W21" s="103">
        <v>2</v>
      </c>
      <c r="X21" s="70" t="s">
        <v>31</v>
      </c>
      <c r="Y21" s="66">
        <v>75000</v>
      </c>
      <c r="Z21" s="67">
        <f t="shared" si="12"/>
        <v>150000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62" t="s">
        <v>159</v>
      </c>
      <c r="V22" s="85" t="s">
        <v>160</v>
      </c>
      <c r="W22" s="103">
        <v>20</v>
      </c>
      <c r="X22" s="59" t="s">
        <v>130</v>
      </c>
      <c r="Y22" s="71">
        <v>31000</v>
      </c>
      <c r="Z22" s="67">
        <f>Y22*W22</f>
        <v>620000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62" t="s">
        <v>1569</v>
      </c>
      <c r="V23" s="59" t="s">
        <v>157</v>
      </c>
      <c r="W23" s="86">
        <v>4</v>
      </c>
      <c r="X23" s="90" t="s">
        <v>31</v>
      </c>
      <c r="Y23" s="66">
        <v>30000</v>
      </c>
      <c r="Z23" s="67">
        <f t="shared" ref="Z23" si="14">Y23*W23</f>
        <v>120000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17540</v>
      </c>
      <c r="V24" s="59" t="s">
        <v>1188</v>
      </c>
      <c r="W24" s="64">
        <v>1</v>
      </c>
      <c r="X24" s="70" t="s">
        <v>66</v>
      </c>
      <c r="Y24" s="88">
        <v>4440000</v>
      </c>
      <c r="Z24" s="67">
        <f t="shared" si="12"/>
        <v>4440000</v>
      </c>
      <c r="AA24" s="68" t="s">
        <v>17541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59" t="s">
        <v>113</v>
      </c>
      <c r="V25" s="115" t="s">
        <v>62</v>
      </c>
      <c r="W25" s="64">
        <v>1</v>
      </c>
      <c r="X25" s="59" t="s">
        <v>72</v>
      </c>
      <c r="Y25" s="87">
        <v>75000</v>
      </c>
      <c r="Z25" s="67">
        <f t="shared" ref="Z25" si="15">Y25*W25</f>
        <v>75000</v>
      </c>
      <c r="AA25" s="68" t="s">
        <v>127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62" t="s">
        <v>17542</v>
      </c>
      <c r="V26" s="85" t="s">
        <v>62</v>
      </c>
      <c r="W26" s="103">
        <v>20</v>
      </c>
      <c r="X26" s="59" t="s">
        <v>31</v>
      </c>
      <c r="Y26" s="71">
        <v>1000</v>
      </c>
      <c r="Z26" s="67">
        <f t="shared" si="12"/>
        <v>20000</v>
      </c>
      <c r="AA26" s="68" t="s">
        <v>127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 t="s">
        <v>17543</v>
      </c>
      <c r="V27" s="70" t="s">
        <v>1494</v>
      </c>
      <c r="W27" s="175">
        <v>3</v>
      </c>
      <c r="X27" s="70" t="s">
        <v>31</v>
      </c>
      <c r="Y27" s="71">
        <v>55500</v>
      </c>
      <c r="Z27" s="67">
        <f t="shared" si="12"/>
        <v>166500</v>
      </c>
      <c r="AA27" s="68" t="s">
        <v>2588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6">R28*P28</f>
        <v>0</v>
      </c>
      <c r="T28" s="68"/>
      <c r="U28" s="62" t="s">
        <v>17529</v>
      </c>
      <c r="V28" s="59" t="s">
        <v>17545</v>
      </c>
      <c r="W28" s="300" t="s">
        <v>133</v>
      </c>
      <c r="X28" s="75" t="s">
        <v>31</v>
      </c>
      <c r="Y28" s="296">
        <v>1425000</v>
      </c>
      <c r="Z28" s="67">
        <f t="shared" si="12"/>
        <v>1425000</v>
      </c>
      <c r="AA28" s="68" t="s">
        <v>188</v>
      </c>
      <c r="AB28" s="298" t="s">
        <v>11544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0"/>
      <c r="Q29" s="75" t="s">
        <v>31</v>
      </c>
      <c r="R29" s="71"/>
      <c r="S29" s="67">
        <f t="shared" si="16"/>
        <v>0</v>
      </c>
      <c r="T29" s="68"/>
      <c r="U29" s="62" t="s">
        <v>566</v>
      </c>
      <c r="V29" s="59" t="s">
        <v>65</v>
      </c>
      <c r="W29" s="110" t="s">
        <v>133</v>
      </c>
      <c r="X29" s="111" t="s">
        <v>31</v>
      </c>
      <c r="Y29" s="117">
        <v>175000</v>
      </c>
      <c r="Z29" s="67">
        <f t="shared" si="12"/>
        <v>175000</v>
      </c>
      <c r="AA29" s="68" t="s">
        <v>188</v>
      </c>
      <c r="AB29" s="298" t="s">
        <v>11544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0"/>
      <c r="Q30" s="75" t="s">
        <v>31</v>
      </c>
      <c r="R30" s="296"/>
      <c r="S30" s="67">
        <f t="shared" si="16"/>
        <v>0</v>
      </c>
      <c r="T30" s="68"/>
      <c r="U30" s="59" t="s">
        <v>3162</v>
      </c>
      <c r="V30" s="59" t="s">
        <v>65</v>
      </c>
      <c r="W30" s="300" t="s">
        <v>133</v>
      </c>
      <c r="X30" s="111" t="s">
        <v>31</v>
      </c>
      <c r="Y30" s="124">
        <v>50000</v>
      </c>
      <c r="Z30" s="67">
        <f t="shared" si="12"/>
        <v>50000</v>
      </c>
      <c r="AA30" s="68" t="s">
        <v>188</v>
      </c>
      <c r="AB30" s="298" t="s">
        <v>11544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6"/>
        <v>0</v>
      </c>
      <c r="T31" s="68"/>
      <c r="U31" s="59"/>
      <c r="V31" s="59"/>
      <c r="W31" s="64"/>
      <c r="X31" s="59" t="s">
        <v>130</v>
      </c>
      <c r="Y31" s="66"/>
      <c r="Z31" s="67">
        <f t="shared" si="2"/>
        <v>0</v>
      </c>
      <c r="AA31" s="68"/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0"/>
      <c r="Q32" s="111" t="s">
        <v>31</v>
      </c>
      <c r="R32" s="124"/>
      <c r="S32" s="67">
        <f t="shared" si="16"/>
        <v>0</v>
      </c>
      <c r="T32" s="68"/>
      <c r="U32" s="59"/>
      <c r="V32" s="59"/>
      <c r="W32" s="118"/>
      <c r="X32" s="89" t="s">
        <v>31</v>
      </c>
      <c r="Y32" s="119"/>
      <c r="Z32" s="67">
        <f t="shared" si="2"/>
        <v>0</v>
      </c>
      <c r="AA32" s="68"/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8"/>
      <c r="V33" s="70"/>
      <c r="W33" s="64"/>
      <c r="X33" s="59" t="s">
        <v>28</v>
      </c>
      <c r="Y33" s="71"/>
      <c r="Z33" s="67">
        <f t="shared" si="2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/>
      <c r="V34" s="115"/>
      <c r="W34" s="64"/>
      <c r="X34" s="70" t="s">
        <v>66</v>
      </c>
      <c r="Y34" s="87"/>
      <c r="Z34" s="67">
        <f t="shared" si="2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/>
      <c r="V35" s="63"/>
      <c r="W35" s="80"/>
      <c r="X35" s="90" t="s">
        <v>31</v>
      </c>
      <c r="Y35" s="102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59"/>
      <c r="V36" s="59"/>
      <c r="W36" s="120"/>
      <c r="X36" s="91" t="s">
        <v>31</v>
      </c>
      <c r="Y36" s="87"/>
      <c r="Z36" s="67">
        <f t="shared" si="2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78"/>
      <c r="V37" s="59"/>
      <c r="W37" s="64"/>
      <c r="X37" s="65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59"/>
      <c r="V38" s="59"/>
      <c r="W38" s="64"/>
      <c r="X38" s="65" t="s">
        <v>28</v>
      </c>
      <c r="Y38" s="66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/>
      <c r="V39" s="63"/>
      <c r="W39" s="64"/>
      <c r="X39" s="70" t="s">
        <v>31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/>
      <c r="V40" s="59"/>
      <c r="W40" s="86"/>
      <c r="X40" s="65" t="s">
        <v>130</v>
      </c>
      <c r="Y40" s="66"/>
      <c r="Z40" s="67">
        <f>Y40*W40</f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/>
      <c r="V41" s="59"/>
      <c r="W41" s="120"/>
      <c r="X41" s="91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/>
      <c r="V42" s="59"/>
      <c r="W42" s="64"/>
      <c r="X42" s="65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/>
      <c r="V43" s="59"/>
      <c r="W43" s="64"/>
      <c r="X43" s="65" t="s">
        <v>28</v>
      </c>
      <c r="Y43" s="66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/>
      <c r="V44" s="85"/>
      <c r="W44" s="64"/>
      <c r="X44" s="65" t="s">
        <v>31</v>
      </c>
      <c r="Y44" s="71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59"/>
      <c r="V45" s="59"/>
      <c r="W45" s="64"/>
      <c r="X45" s="65" t="s">
        <v>31</v>
      </c>
      <c r="Y45" s="66"/>
      <c r="Z45" s="67">
        <f t="shared" si="2"/>
        <v>0</v>
      </c>
      <c r="AA45" s="68"/>
      <c r="AB45" s="298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86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59"/>
      <c r="V47" s="59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59"/>
      <c r="W48" s="64"/>
      <c r="X48" s="70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85"/>
      <c r="W49" s="64"/>
      <c r="X49" s="70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59"/>
      <c r="W50" s="64"/>
      <c r="X50" s="65" t="s">
        <v>31</v>
      </c>
      <c r="Y50" s="66"/>
      <c r="Z50" s="67">
        <f t="shared" si="2"/>
        <v>0</v>
      </c>
      <c r="AA50" s="68"/>
      <c r="AB50" s="59"/>
      <c r="AC50" s="139"/>
      <c r="AD50" s="828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85"/>
      <c r="W51" s="64"/>
      <c r="X51" s="70" t="s">
        <v>31</v>
      </c>
      <c r="Y51" s="87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28</v>
      </c>
      <c r="Y52" s="71"/>
      <c r="Z52" s="67">
        <f t="shared" si="2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78"/>
      <c r="V53" s="59"/>
      <c r="W53" s="103"/>
      <c r="X53" s="59" t="s">
        <v>31</v>
      </c>
      <c r="Y53" s="88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U54" s="59"/>
      <c r="V54" s="76"/>
      <c r="W54" s="300"/>
      <c r="X54" s="111" t="s">
        <v>31</v>
      </c>
      <c r="Y54" s="88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8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28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8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18"/>
        <v>2269800</v>
      </c>
      <c r="I87" s="64">
        <v>9</v>
      </c>
      <c r="J87" s="76" t="s">
        <v>28</v>
      </c>
      <c r="K87" s="61">
        <f t="shared" si="19"/>
        <v>851175</v>
      </c>
      <c r="L87" s="61"/>
      <c r="M87" s="61"/>
      <c r="N87" s="174"/>
      <c r="O87" s="173"/>
      <c r="P87" s="144"/>
      <c r="Q87" s="150"/>
      <c r="R87" s="145"/>
      <c r="S87" s="145"/>
      <c r="T87" s="828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8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8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8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8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8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8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8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8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8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8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8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8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8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8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8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8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8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8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8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8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16</v>
      </c>
      <c r="J150" s="76" t="s">
        <v>31</v>
      </c>
      <c r="K150" s="61">
        <f t="shared" si="21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8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8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E22" sqref="AE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29"/>
      <c r="M4" s="829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17553</v>
      </c>
      <c r="O6" s="59" t="s">
        <v>657</v>
      </c>
      <c r="P6" s="64">
        <v>1</v>
      </c>
      <c r="Q6" s="70" t="s">
        <v>31</v>
      </c>
      <c r="R6" s="71">
        <v>300000</v>
      </c>
      <c r="S6" s="67">
        <f t="shared" ref="S6:S24" si="1">R6*P6</f>
        <v>300000</v>
      </c>
      <c r="T6" s="68" t="s">
        <v>146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7" si="2">Y6*W6</f>
        <v>62000</v>
      </c>
      <c r="AA6" s="68" t="s">
        <v>161</v>
      </c>
      <c r="AB6" s="298"/>
      <c r="AD6" s="62" t="s">
        <v>321</v>
      </c>
      <c r="AE6" s="70" t="s">
        <v>322</v>
      </c>
      <c r="AF6" s="64">
        <v>20</v>
      </c>
      <c r="AG6" s="65" t="s">
        <v>130</v>
      </c>
      <c r="AH6" s="87">
        <v>38000</v>
      </c>
      <c r="AI6" s="67">
        <f t="shared" ref="AI6:AI10" si="3">AH6*AF6</f>
        <v>760000</v>
      </c>
      <c r="AJ6" s="68" t="s">
        <v>504</v>
      </c>
      <c r="AK6" s="72" t="s">
        <v>17571</v>
      </c>
      <c r="AM6" s="59" t="s">
        <v>17563</v>
      </c>
      <c r="AN6" s="85" t="s">
        <v>17564</v>
      </c>
      <c r="AO6" s="64">
        <v>1</v>
      </c>
      <c r="AP6" s="70" t="s">
        <v>31</v>
      </c>
      <c r="AQ6" s="71">
        <v>1</v>
      </c>
      <c r="AR6" s="67">
        <f t="shared" ref="AR6:AR15" si="4">AQ6*AO6</f>
        <v>1</v>
      </c>
      <c r="AS6" s="68" t="s">
        <v>3549</v>
      </c>
      <c r="AT6" s="72" t="s">
        <v>17565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17554</v>
      </c>
      <c r="O7" s="59" t="s">
        <v>157</v>
      </c>
      <c r="P7" s="64">
        <v>1</v>
      </c>
      <c r="Q7" s="70" t="s">
        <v>31</v>
      </c>
      <c r="R7" s="71">
        <v>290000</v>
      </c>
      <c r="S7" s="67">
        <f t="shared" si="1"/>
        <v>290000</v>
      </c>
      <c r="T7" s="68" t="s">
        <v>549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 t="s">
        <v>1025</v>
      </c>
      <c r="AE7" s="59" t="s">
        <v>1026</v>
      </c>
      <c r="AF7" s="64">
        <v>22</v>
      </c>
      <c r="AG7" s="75" t="s">
        <v>130</v>
      </c>
      <c r="AH7" s="102">
        <v>32800</v>
      </c>
      <c r="AI7" s="67">
        <f t="shared" si="3"/>
        <v>721600</v>
      </c>
      <c r="AJ7" s="68" t="s">
        <v>504</v>
      </c>
      <c r="AK7" s="72" t="s">
        <v>17571</v>
      </c>
      <c r="AM7" s="59" t="s">
        <v>17566</v>
      </c>
      <c r="AN7" s="59" t="s">
        <v>17564</v>
      </c>
      <c r="AO7" s="64">
        <v>1</v>
      </c>
      <c r="AP7" s="70" t="s">
        <v>31</v>
      </c>
      <c r="AQ7" s="71">
        <v>1</v>
      </c>
      <c r="AR7" s="67">
        <f t="shared" si="4"/>
        <v>1</v>
      </c>
      <c r="AS7" s="68" t="s">
        <v>3549</v>
      </c>
      <c r="AT7" s="72" t="s">
        <v>17565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3</v>
      </c>
      <c r="J8" s="76" t="s">
        <v>28</v>
      </c>
      <c r="K8" s="61">
        <f t="shared" si="7"/>
        <v>660000</v>
      </c>
      <c r="L8" s="61" t="s">
        <v>2</v>
      </c>
      <c r="M8" s="61"/>
      <c r="N8" s="59" t="s">
        <v>17555</v>
      </c>
      <c r="O8" s="59" t="s">
        <v>157</v>
      </c>
      <c r="P8" s="103">
        <v>1</v>
      </c>
      <c r="Q8" s="70" t="s">
        <v>66</v>
      </c>
      <c r="R8" s="66">
        <v>200000</v>
      </c>
      <c r="S8" s="67">
        <f t="shared" si="1"/>
        <v>200000</v>
      </c>
      <c r="T8" s="68" t="s">
        <v>146</v>
      </c>
      <c r="U8" s="59" t="s">
        <v>1871</v>
      </c>
      <c r="V8" s="59" t="s">
        <v>145</v>
      </c>
      <c r="W8" s="64">
        <v>3</v>
      </c>
      <c r="X8" s="59" t="s">
        <v>47</v>
      </c>
      <c r="Y8" s="71">
        <v>85000</v>
      </c>
      <c r="Z8" s="67">
        <f t="shared" ref="Z8:Z52" si="8">Y8*W8</f>
        <v>255000</v>
      </c>
      <c r="AA8" s="68" t="s">
        <v>17373</v>
      </c>
      <c r="AB8" s="298"/>
      <c r="AD8" s="59" t="s">
        <v>168</v>
      </c>
      <c r="AE8" s="59" t="s">
        <v>169</v>
      </c>
      <c r="AF8" s="103">
        <v>10</v>
      </c>
      <c r="AG8" s="59" t="s">
        <v>130</v>
      </c>
      <c r="AH8" s="87">
        <v>29000</v>
      </c>
      <c r="AI8" s="67">
        <f t="shared" si="3"/>
        <v>290000</v>
      </c>
      <c r="AJ8" s="68" t="s">
        <v>504</v>
      </c>
      <c r="AK8" s="72" t="s">
        <v>17571</v>
      </c>
      <c r="AM8" s="62" t="s">
        <v>8275</v>
      </c>
      <c r="AN8" s="59" t="s">
        <v>115</v>
      </c>
      <c r="AO8" s="103">
        <v>4</v>
      </c>
      <c r="AP8" s="70" t="s">
        <v>31</v>
      </c>
      <c r="AQ8" s="71">
        <v>269000</v>
      </c>
      <c r="AR8" s="67">
        <f t="shared" si="4"/>
        <v>1076000</v>
      </c>
      <c r="AS8" s="68" t="s">
        <v>17573</v>
      </c>
      <c r="AT8" s="72" t="s">
        <v>17575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2872</v>
      </c>
      <c r="O9" s="59" t="s">
        <v>157</v>
      </c>
      <c r="P9" s="64">
        <v>2</v>
      </c>
      <c r="Q9" s="70" t="s">
        <v>31</v>
      </c>
      <c r="R9" s="88">
        <v>30000</v>
      </c>
      <c r="S9" s="67">
        <f t="shared" si="1"/>
        <v>60000</v>
      </c>
      <c r="T9" s="68" t="s">
        <v>549</v>
      </c>
      <c r="U9" s="78" t="s">
        <v>17390</v>
      </c>
      <c r="V9" s="59" t="s">
        <v>137</v>
      </c>
      <c r="W9" s="175">
        <v>3</v>
      </c>
      <c r="X9" s="59" t="s">
        <v>47</v>
      </c>
      <c r="Y9" s="71">
        <v>97500</v>
      </c>
      <c r="Z9" s="67">
        <f t="shared" si="8"/>
        <v>292500</v>
      </c>
      <c r="AA9" s="68" t="s">
        <v>17373</v>
      </c>
      <c r="AB9" s="298"/>
      <c r="AD9" s="78" t="s">
        <v>992</v>
      </c>
      <c r="AE9" s="70" t="s">
        <v>2751</v>
      </c>
      <c r="AF9" s="175">
        <v>6</v>
      </c>
      <c r="AG9" s="70" t="s">
        <v>59</v>
      </c>
      <c r="AH9" s="71">
        <v>12500</v>
      </c>
      <c r="AI9" s="67">
        <f t="shared" si="3"/>
        <v>75000</v>
      </c>
      <c r="AJ9" s="68" t="s">
        <v>504</v>
      </c>
      <c r="AK9" s="72" t="s">
        <v>17571</v>
      </c>
      <c r="AM9" s="59" t="s">
        <v>8489</v>
      </c>
      <c r="AN9" s="85" t="s">
        <v>115</v>
      </c>
      <c r="AO9" s="300" t="s">
        <v>1899</v>
      </c>
      <c r="AP9" s="111" t="s">
        <v>31</v>
      </c>
      <c r="AQ9" s="124">
        <v>70586</v>
      </c>
      <c r="AR9" s="67">
        <f t="shared" si="4"/>
        <v>282344</v>
      </c>
      <c r="AS9" s="68" t="s">
        <v>17573</v>
      </c>
      <c r="AT9" s="72" t="s">
        <v>17575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3339</v>
      </c>
      <c r="O10" s="70" t="s">
        <v>157</v>
      </c>
      <c r="P10" s="175">
        <v>4</v>
      </c>
      <c r="Q10" s="70" t="s">
        <v>31</v>
      </c>
      <c r="R10" s="71">
        <v>85000</v>
      </c>
      <c r="S10" s="67">
        <f t="shared" si="1"/>
        <v>340000</v>
      </c>
      <c r="T10" s="68" t="s">
        <v>17556</v>
      </c>
      <c r="U10" s="59" t="s">
        <v>128</v>
      </c>
      <c r="V10" s="59" t="s">
        <v>129</v>
      </c>
      <c r="W10" s="64">
        <v>1</v>
      </c>
      <c r="X10" s="59" t="s">
        <v>130</v>
      </c>
      <c r="Y10" s="71">
        <v>33000</v>
      </c>
      <c r="Z10" s="67">
        <f t="shared" si="8"/>
        <v>33000</v>
      </c>
      <c r="AA10" s="68" t="s">
        <v>1235</v>
      </c>
      <c r="AB10" s="298"/>
      <c r="AD10" s="106" t="s">
        <v>319</v>
      </c>
      <c r="AE10" s="180" t="s">
        <v>320</v>
      </c>
      <c r="AF10" s="64">
        <v>20</v>
      </c>
      <c r="AG10" s="65" t="s">
        <v>130</v>
      </c>
      <c r="AH10" s="87">
        <v>40359</v>
      </c>
      <c r="AI10" s="67">
        <f t="shared" si="3"/>
        <v>807180</v>
      </c>
      <c r="AJ10" s="68" t="s">
        <v>504</v>
      </c>
      <c r="AK10" s="72" t="s">
        <v>17571</v>
      </c>
      <c r="AM10" s="78" t="s">
        <v>40</v>
      </c>
      <c r="AN10" s="59" t="s">
        <v>17536</v>
      </c>
      <c r="AO10" s="175">
        <v>1</v>
      </c>
      <c r="AP10" s="59" t="s">
        <v>31</v>
      </c>
      <c r="AQ10" s="71">
        <v>4250000</v>
      </c>
      <c r="AR10" s="67">
        <f t="shared" si="4"/>
        <v>4250000</v>
      </c>
      <c r="AS10" s="68" t="s">
        <v>17574</v>
      </c>
      <c r="AT10" s="72" t="s">
        <v>17575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17557</v>
      </c>
      <c r="O11" s="59" t="s">
        <v>157</v>
      </c>
      <c r="P11" s="64">
        <v>1</v>
      </c>
      <c r="Q11" s="70" t="s">
        <v>31</v>
      </c>
      <c r="R11" s="71">
        <v>390000</v>
      </c>
      <c r="S11" s="67">
        <f t="shared" si="1"/>
        <v>390000</v>
      </c>
      <c r="T11" s="68" t="s">
        <v>549</v>
      </c>
      <c r="U11" s="62" t="s">
        <v>17542</v>
      </c>
      <c r="V11" s="85" t="s">
        <v>62</v>
      </c>
      <c r="W11" s="103">
        <v>20</v>
      </c>
      <c r="X11" s="59" t="s">
        <v>31</v>
      </c>
      <c r="Y11" s="71">
        <v>1000</v>
      </c>
      <c r="Z11" s="67">
        <f t="shared" si="8"/>
        <v>20000</v>
      </c>
      <c r="AA11" s="68" t="s">
        <v>127</v>
      </c>
      <c r="AB11" s="72"/>
      <c r="AC11" s="59"/>
      <c r="AD11" s="79" t="s">
        <v>17568</v>
      </c>
      <c r="AE11" s="74" t="s">
        <v>62</v>
      </c>
      <c r="AF11" s="64">
        <v>1</v>
      </c>
      <c r="AG11" s="59" t="s">
        <v>31</v>
      </c>
      <c r="AH11" s="71">
        <v>1</v>
      </c>
      <c r="AI11" s="67">
        <f>AH11*AF11</f>
        <v>1</v>
      </c>
      <c r="AJ11" s="68" t="s">
        <v>17569</v>
      </c>
      <c r="AK11" s="72" t="s">
        <v>17571</v>
      </c>
      <c r="AL11" s="59"/>
      <c r="AM11" s="78" t="s">
        <v>40</v>
      </c>
      <c r="AN11" s="59" t="s">
        <v>17537</v>
      </c>
      <c r="AO11" s="59">
        <v>1</v>
      </c>
      <c r="AP11" s="59" t="s">
        <v>31</v>
      </c>
      <c r="AQ11" s="59">
        <v>4250000</v>
      </c>
      <c r="AR11" s="67">
        <f t="shared" si="4"/>
        <v>4250000</v>
      </c>
      <c r="AS11" s="68" t="s">
        <v>17574</v>
      </c>
      <c r="AT11" s="72" t="s">
        <v>17575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3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17558</v>
      </c>
      <c r="O12" s="59" t="s">
        <v>157</v>
      </c>
      <c r="P12" s="64">
        <v>1</v>
      </c>
      <c r="Q12" s="70" t="s">
        <v>31</v>
      </c>
      <c r="R12" s="87">
        <v>80000</v>
      </c>
      <c r="S12" s="67">
        <f t="shared" si="1"/>
        <v>80000</v>
      </c>
      <c r="T12" s="68" t="s">
        <v>146</v>
      </c>
      <c r="U12" s="59" t="s">
        <v>215</v>
      </c>
      <c r="V12" s="59" t="s">
        <v>62</v>
      </c>
      <c r="W12" s="64">
        <v>3</v>
      </c>
      <c r="X12" s="65" t="s">
        <v>31</v>
      </c>
      <c r="Y12" s="66">
        <v>2625</v>
      </c>
      <c r="Z12" s="67">
        <f t="shared" si="8"/>
        <v>7875</v>
      </c>
      <c r="AA12" s="68" t="s">
        <v>127</v>
      </c>
      <c r="AB12" s="298"/>
      <c r="AC12" s="101"/>
      <c r="AD12" s="78" t="s">
        <v>17567</v>
      </c>
      <c r="AE12" s="59" t="s">
        <v>157</v>
      </c>
      <c r="AF12" s="175">
        <v>1</v>
      </c>
      <c r="AG12" s="59" t="s">
        <v>31</v>
      </c>
      <c r="AH12" s="71">
        <v>110000</v>
      </c>
      <c r="AI12" s="67">
        <f t="shared" ref="AI12" si="10">AH12*AF12</f>
        <v>110000</v>
      </c>
      <c r="AJ12" s="68" t="s">
        <v>17570</v>
      </c>
      <c r="AK12" s="72" t="s">
        <v>17571</v>
      </c>
      <c r="AM12" s="78" t="s">
        <v>40</v>
      </c>
      <c r="AN12" s="59" t="s">
        <v>17538</v>
      </c>
      <c r="AO12" s="175">
        <v>1</v>
      </c>
      <c r="AP12" s="59" t="s">
        <v>31</v>
      </c>
      <c r="AQ12" s="71">
        <v>4250000</v>
      </c>
      <c r="AR12" s="67">
        <f t="shared" si="4"/>
        <v>4250000</v>
      </c>
      <c r="AS12" s="68" t="s">
        <v>10391</v>
      </c>
      <c r="AT12" s="72" t="s">
        <v>17575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1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17559</v>
      </c>
      <c r="O13" s="85" t="s">
        <v>157</v>
      </c>
      <c r="P13" s="175">
        <v>2</v>
      </c>
      <c r="Q13" s="59" t="s">
        <v>31</v>
      </c>
      <c r="R13" s="88">
        <v>225000</v>
      </c>
      <c r="S13" s="67">
        <f t="shared" si="1"/>
        <v>450000</v>
      </c>
      <c r="T13" s="68" t="s">
        <v>2952</v>
      </c>
      <c r="U13" s="62" t="s">
        <v>209</v>
      </c>
      <c r="V13" s="77" t="s">
        <v>210</v>
      </c>
      <c r="W13" s="118" t="s">
        <v>133</v>
      </c>
      <c r="X13" s="70" t="s">
        <v>31</v>
      </c>
      <c r="Y13" s="66">
        <v>11000</v>
      </c>
      <c r="Z13" s="67">
        <f t="shared" si="8"/>
        <v>11000</v>
      </c>
      <c r="AA13" s="68" t="s">
        <v>127</v>
      </c>
      <c r="AB13" s="298"/>
      <c r="AC13" s="101"/>
      <c r="AD13" s="78" t="s">
        <v>96</v>
      </c>
      <c r="AE13" s="70" t="s">
        <v>17209</v>
      </c>
      <c r="AF13" s="64">
        <v>1</v>
      </c>
      <c r="AG13" s="70" t="s">
        <v>31</v>
      </c>
      <c r="AH13" s="71">
        <v>3575000</v>
      </c>
      <c r="AI13" s="67">
        <f t="shared" ref="AI13:AI22" si="12">AH13*AF13</f>
        <v>3575000</v>
      </c>
      <c r="AJ13" s="68" t="s">
        <v>9844</v>
      </c>
      <c r="AK13" s="72" t="s">
        <v>17571</v>
      </c>
      <c r="AM13" s="78" t="s">
        <v>40</v>
      </c>
      <c r="AN13" s="59" t="s">
        <v>17539</v>
      </c>
      <c r="AO13" s="59">
        <v>1</v>
      </c>
      <c r="AP13" s="59" t="s">
        <v>31</v>
      </c>
      <c r="AQ13" s="60">
        <v>4250000</v>
      </c>
      <c r="AR13" s="67">
        <f t="shared" si="4"/>
        <v>4250000</v>
      </c>
      <c r="AS13" s="68" t="s">
        <v>10391</v>
      </c>
      <c r="AT13" s="72" t="s">
        <v>17575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1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17567</v>
      </c>
      <c r="O14" s="59" t="s">
        <v>157</v>
      </c>
      <c r="P14" s="175">
        <v>1</v>
      </c>
      <c r="Q14" s="59" t="s">
        <v>31</v>
      </c>
      <c r="R14" s="71">
        <v>110000</v>
      </c>
      <c r="S14" s="67">
        <f t="shared" si="1"/>
        <v>110000</v>
      </c>
      <c r="T14" s="68" t="s">
        <v>651</v>
      </c>
      <c r="U14" s="106" t="s">
        <v>4326</v>
      </c>
      <c r="V14" s="240" t="s">
        <v>62</v>
      </c>
      <c r="W14" s="110" t="s">
        <v>8537</v>
      </c>
      <c r="X14" s="111" t="s">
        <v>31</v>
      </c>
      <c r="Y14" s="373">
        <v>1565</v>
      </c>
      <c r="Z14" s="67">
        <f t="shared" si="8"/>
        <v>39125</v>
      </c>
      <c r="AA14" s="68" t="s">
        <v>127</v>
      </c>
      <c r="AB14" s="298"/>
      <c r="AC14" s="101"/>
      <c r="AD14" s="59" t="s">
        <v>8274</v>
      </c>
      <c r="AE14" s="59" t="s">
        <v>115</v>
      </c>
      <c r="AF14" s="64">
        <v>2</v>
      </c>
      <c r="AG14" s="70" t="s">
        <v>31</v>
      </c>
      <c r="AH14" s="66">
        <v>241500</v>
      </c>
      <c r="AI14" s="67">
        <f t="shared" si="12"/>
        <v>483000</v>
      </c>
      <c r="AJ14" s="68" t="s">
        <v>504</v>
      </c>
      <c r="AK14" s="72" t="s">
        <v>17571</v>
      </c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4"/>
        <v>1500000</v>
      </c>
      <c r="AS14" s="68" t="s">
        <v>39</v>
      </c>
      <c r="AT14" s="72" t="s">
        <v>17575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1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17560</v>
      </c>
      <c r="O15" s="59" t="s">
        <v>1392</v>
      </c>
      <c r="P15" s="64">
        <v>7.5</v>
      </c>
      <c r="Q15" s="59" t="s">
        <v>47</v>
      </c>
      <c r="R15" s="71">
        <v>17000</v>
      </c>
      <c r="S15" s="67">
        <f>R15*P15</f>
        <v>127500</v>
      </c>
      <c r="T15" s="68" t="s">
        <v>196</v>
      </c>
      <c r="U15" s="79" t="s">
        <v>17422</v>
      </c>
      <c r="V15" s="85" t="s">
        <v>157</v>
      </c>
      <c r="W15" s="175">
        <v>1</v>
      </c>
      <c r="X15" s="59" t="s">
        <v>31</v>
      </c>
      <c r="Y15" s="88">
        <v>230000</v>
      </c>
      <c r="Z15" s="67">
        <f t="shared" si="8"/>
        <v>230000</v>
      </c>
      <c r="AA15" s="68" t="s">
        <v>131</v>
      </c>
      <c r="AB15" s="298"/>
      <c r="AC15" s="101"/>
      <c r="AD15" s="79"/>
      <c r="AE15" s="85"/>
      <c r="AF15" s="64"/>
      <c r="AG15" s="59" t="s">
        <v>47</v>
      </c>
      <c r="AH15" s="66"/>
      <c r="AI15" s="67">
        <f t="shared" si="12"/>
        <v>0</v>
      </c>
      <c r="AJ15" s="68"/>
      <c r="AK15" s="72"/>
      <c r="AM15" s="59" t="s">
        <v>304</v>
      </c>
      <c r="AN15" s="59" t="s">
        <v>305</v>
      </c>
      <c r="AO15" s="64">
        <v>3</v>
      </c>
      <c r="AP15" s="75" t="s">
        <v>130</v>
      </c>
      <c r="AQ15" s="71">
        <v>86250</v>
      </c>
      <c r="AR15" s="67">
        <f t="shared" si="4"/>
        <v>258750</v>
      </c>
      <c r="AS15" s="68" t="s">
        <v>621</v>
      </c>
      <c r="AT15" s="72" t="s">
        <v>17575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1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17562</v>
      </c>
      <c r="O16" s="85" t="s">
        <v>157</v>
      </c>
      <c r="P16" s="64">
        <v>1</v>
      </c>
      <c r="Q16" s="59" t="s">
        <v>31</v>
      </c>
      <c r="R16" s="66">
        <v>1585000</v>
      </c>
      <c r="S16" s="67">
        <f t="shared" si="1"/>
        <v>1585000</v>
      </c>
      <c r="T16" s="68" t="s">
        <v>146</v>
      </c>
      <c r="U16" s="59" t="s">
        <v>2448</v>
      </c>
      <c r="V16" s="59" t="s">
        <v>115</v>
      </c>
      <c r="W16" s="80">
        <v>1</v>
      </c>
      <c r="X16" s="70" t="s">
        <v>31</v>
      </c>
      <c r="Y16" s="71">
        <v>183092</v>
      </c>
      <c r="Z16" s="67">
        <f t="shared" si="8"/>
        <v>183092</v>
      </c>
      <c r="AA16" s="68" t="s">
        <v>131</v>
      </c>
      <c r="AB16" s="298"/>
      <c r="AC16" s="109"/>
      <c r="AD16" s="78"/>
      <c r="AE16" s="63"/>
      <c r="AF16" s="64"/>
      <c r="AG16" s="65" t="s">
        <v>31</v>
      </c>
      <c r="AH16" s="71"/>
      <c r="AI16" s="67">
        <f t="shared" si="12"/>
        <v>0</v>
      </c>
      <c r="AJ16" s="68"/>
      <c r="AK16" s="72"/>
      <c r="AM16" s="59" t="s">
        <v>168</v>
      </c>
      <c r="AN16" s="59" t="s">
        <v>169</v>
      </c>
      <c r="AO16" s="103">
        <v>3</v>
      </c>
      <c r="AP16" s="59" t="s">
        <v>130</v>
      </c>
      <c r="AQ16" s="87">
        <v>29000</v>
      </c>
      <c r="AR16" s="67">
        <f>AQ16*AO16</f>
        <v>87000</v>
      </c>
      <c r="AS16" s="68" t="s">
        <v>621</v>
      </c>
      <c r="AT16" s="72" t="s">
        <v>17575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17576</v>
      </c>
      <c r="O17" s="59" t="s">
        <v>758</v>
      </c>
      <c r="P17" s="175">
        <v>1</v>
      </c>
      <c r="Q17" s="59" t="s">
        <v>66</v>
      </c>
      <c r="R17" s="71">
        <v>3525000</v>
      </c>
      <c r="S17" s="67">
        <f t="shared" si="1"/>
        <v>3525000</v>
      </c>
      <c r="T17" s="68" t="s">
        <v>683</v>
      </c>
      <c r="U17" s="59" t="s">
        <v>3840</v>
      </c>
      <c r="V17" s="59" t="s">
        <v>904</v>
      </c>
      <c r="W17" s="103">
        <v>1</v>
      </c>
      <c r="X17" s="70" t="s">
        <v>31</v>
      </c>
      <c r="Y17" s="66">
        <v>48000</v>
      </c>
      <c r="Z17" s="67">
        <f t="shared" si="8"/>
        <v>48000</v>
      </c>
      <c r="AA17" s="68" t="s">
        <v>507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12"/>
        <v>0</v>
      </c>
      <c r="AJ17" s="68"/>
      <c r="AK17" s="72"/>
      <c r="AM17" s="78" t="s">
        <v>17576</v>
      </c>
      <c r="AN17" s="59" t="s">
        <v>758</v>
      </c>
      <c r="AO17" s="175">
        <v>1</v>
      </c>
      <c r="AP17" s="59" t="s">
        <v>66</v>
      </c>
      <c r="AQ17" s="71">
        <v>3525000</v>
      </c>
      <c r="AR17" s="67">
        <f t="shared" ref="AR17" si="14">AQ17*AO17</f>
        <v>3525000</v>
      </c>
      <c r="AS17" s="68" t="s">
        <v>683</v>
      </c>
      <c r="AT17" s="72" t="s">
        <v>17575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17248</v>
      </c>
      <c r="O18" s="59" t="s">
        <v>481</v>
      </c>
      <c r="P18" s="64">
        <v>1</v>
      </c>
      <c r="Q18" s="59" t="s">
        <v>66</v>
      </c>
      <c r="R18" s="66">
        <v>4192500</v>
      </c>
      <c r="S18" s="67">
        <f t="shared" si="1"/>
        <v>4192500</v>
      </c>
      <c r="T18" s="68" t="s">
        <v>107</v>
      </c>
      <c r="U18" s="78" t="s">
        <v>114</v>
      </c>
      <c r="V18" s="85" t="s">
        <v>115</v>
      </c>
      <c r="W18" s="64">
        <v>1</v>
      </c>
      <c r="X18" s="111" t="s">
        <v>31</v>
      </c>
      <c r="Y18" s="87">
        <v>58150</v>
      </c>
      <c r="Z18" s="67">
        <f t="shared" ref="Z18:Z23" si="15">Y18*W18</f>
        <v>58150</v>
      </c>
      <c r="AA18" s="68" t="s">
        <v>500</v>
      </c>
      <c r="AB18" s="298" t="s">
        <v>9285</v>
      </c>
      <c r="AD18" s="59"/>
      <c r="AE18" s="59"/>
      <c r="AF18" s="300"/>
      <c r="AG18" s="111" t="s">
        <v>31</v>
      </c>
      <c r="AH18" s="124"/>
      <c r="AI18" s="67">
        <f t="shared" si="12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ref="AR18:AR31" si="16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3253</v>
      </c>
      <c r="O19" s="59" t="s">
        <v>481</v>
      </c>
      <c r="P19" s="64">
        <v>4</v>
      </c>
      <c r="Q19" s="65" t="s">
        <v>31</v>
      </c>
      <c r="R19" s="71">
        <v>1267500</v>
      </c>
      <c r="S19" s="67">
        <f t="shared" si="1"/>
        <v>5070000</v>
      </c>
      <c r="T19" s="68" t="s">
        <v>107</v>
      </c>
      <c r="U19" s="59" t="s">
        <v>17434</v>
      </c>
      <c r="V19" s="59" t="s">
        <v>157</v>
      </c>
      <c r="W19" s="64">
        <v>1</v>
      </c>
      <c r="X19" s="59" t="s">
        <v>31</v>
      </c>
      <c r="Y19" s="71">
        <v>57500</v>
      </c>
      <c r="Z19" s="67">
        <f t="shared" si="15"/>
        <v>57500</v>
      </c>
      <c r="AA19" s="68" t="s">
        <v>500</v>
      </c>
      <c r="AB19" s="298" t="s">
        <v>9285</v>
      </c>
      <c r="AD19" s="73"/>
      <c r="AE19" s="59"/>
      <c r="AF19" s="64"/>
      <c r="AG19" s="59" t="s">
        <v>28</v>
      </c>
      <c r="AH19" s="60"/>
      <c r="AI19" s="67">
        <f t="shared" si="1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3478</v>
      </c>
      <c r="O20" s="59" t="s">
        <v>481</v>
      </c>
      <c r="P20" s="64">
        <v>12</v>
      </c>
      <c r="Q20" s="59" t="s">
        <v>28</v>
      </c>
      <c r="R20" s="71">
        <v>94575</v>
      </c>
      <c r="S20" s="67">
        <f t="shared" si="1"/>
        <v>1134900</v>
      </c>
      <c r="T20" s="68" t="s">
        <v>107</v>
      </c>
      <c r="U20" s="59" t="s">
        <v>533</v>
      </c>
      <c r="V20" s="63" t="s">
        <v>3218</v>
      </c>
      <c r="W20" s="64">
        <v>1</v>
      </c>
      <c r="X20" s="70" t="s">
        <v>31</v>
      </c>
      <c r="Y20" s="71">
        <v>460000</v>
      </c>
      <c r="Z20" s="67">
        <f t="shared" si="15"/>
        <v>460000</v>
      </c>
      <c r="AA20" s="68" t="s">
        <v>2961</v>
      </c>
      <c r="AB20" s="298" t="s">
        <v>12583</v>
      </c>
      <c r="AD20" s="92"/>
      <c r="AE20" s="59"/>
      <c r="AF20" s="64"/>
      <c r="AG20" s="65" t="s">
        <v>28</v>
      </c>
      <c r="AH20" s="71"/>
      <c r="AI20" s="67">
        <f t="shared" si="1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3477</v>
      </c>
      <c r="O21" s="59" t="s">
        <v>481</v>
      </c>
      <c r="P21" s="64">
        <v>12</v>
      </c>
      <c r="Q21" s="59" t="s">
        <v>28</v>
      </c>
      <c r="R21" s="71">
        <v>93000</v>
      </c>
      <c r="S21" s="67">
        <f t="shared" si="1"/>
        <v>1116000</v>
      </c>
      <c r="T21" s="68" t="s">
        <v>107</v>
      </c>
      <c r="U21" s="59" t="s">
        <v>822</v>
      </c>
      <c r="V21" s="74" t="s">
        <v>9464</v>
      </c>
      <c r="W21" s="64">
        <v>11</v>
      </c>
      <c r="X21" s="70" t="s">
        <v>31</v>
      </c>
      <c r="Y21" s="71">
        <v>1565</v>
      </c>
      <c r="Z21" s="67">
        <f t="shared" si="15"/>
        <v>17215</v>
      </c>
      <c r="AA21" s="68" t="s">
        <v>2961</v>
      </c>
      <c r="AB21" s="298" t="s">
        <v>12583</v>
      </c>
      <c r="AD21" s="59"/>
      <c r="AE21" s="59"/>
      <c r="AF21" s="59"/>
      <c r="AG21" s="65" t="s">
        <v>31</v>
      </c>
      <c r="AH21" s="60"/>
      <c r="AI21" s="67">
        <f t="shared" si="1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85"/>
      <c r="P22" s="64"/>
      <c r="Q22" s="70" t="s">
        <v>31</v>
      </c>
      <c r="R22" s="71"/>
      <c r="S22" s="67">
        <f t="shared" si="1"/>
        <v>0</v>
      </c>
      <c r="T22" s="68"/>
      <c r="U22" s="78" t="s">
        <v>114</v>
      </c>
      <c r="V22" s="85" t="s">
        <v>115</v>
      </c>
      <c r="W22" s="64">
        <v>1</v>
      </c>
      <c r="X22" s="111" t="s">
        <v>31</v>
      </c>
      <c r="Y22" s="87">
        <v>58150</v>
      </c>
      <c r="Z22" s="67">
        <f t="shared" si="15"/>
        <v>58150</v>
      </c>
      <c r="AA22" s="68" t="s">
        <v>2961</v>
      </c>
      <c r="AB22" s="298" t="s">
        <v>12583</v>
      </c>
      <c r="AD22" s="62"/>
      <c r="AE22" s="59"/>
      <c r="AF22" s="135"/>
      <c r="AG22" s="111" t="s">
        <v>31</v>
      </c>
      <c r="AH22" s="117"/>
      <c r="AI22" s="67">
        <f t="shared" si="1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195</v>
      </c>
      <c r="R23" s="71"/>
      <c r="S23" s="67">
        <f t="shared" si="1"/>
        <v>0</v>
      </c>
      <c r="T23" s="68"/>
      <c r="U23" s="78" t="s">
        <v>17489</v>
      </c>
      <c r="V23" s="59" t="s">
        <v>157</v>
      </c>
      <c r="W23" s="64">
        <v>1</v>
      </c>
      <c r="X23" s="59" t="s">
        <v>31</v>
      </c>
      <c r="Y23" s="105">
        <v>30000</v>
      </c>
      <c r="Z23" s="67">
        <f t="shared" si="15"/>
        <v>30000</v>
      </c>
      <c r="AA23" s="68" t="s">
        <v>146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31</v>
      </c>
      <c r="R24" s="71"/>
      <c r="S24" s="67">
        <f t="shared" si="1"/>
        <v>0</v>
      </c>
      <c r="T24" s="68"/>
      <c r="U24" s="59" t="s">
        <v>17553</v>
      </c>
      <c r="V24" s="59" t="s">
        <v>657</v>
      </c>
      <c r="W24" s="64">
        <v>1</v>
      </c>
      <c r="X24" s="70" t="s">
        <v>31</v>
      </c>
      <c r="Y24" s="71">
        <v>300000</v>
      </c>
      <c r="Z24" s="67">
        <v>300000</v>
      </c>
      <c r="AA24" s="68" t="s">
        <v>146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 t="s">
        <v>17555</v>
      </c>
      <c r="V25" s="59" t="s">
        <v>157</v>
      </c>
      <c r="W25" s="103">
        <v>1</v>
      </c>
      <c r="X25" s="70" t="s">
        <v>66</v>
      </c>
      <c r="Y25" s="66">
        <v>200000</v>
      </c>
      <c r="Z25" s="67">
        <v>200000</v>
      </c>
      <c r="AA25" s="68" t="s">
        <v>146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78" t="s">
        <v>3339</v>
      </c>
      <c r="V26" s="70" t="s">
        <v>157</v>
      </c>
      <c r="W26" s="175">
        <v>2</v>
      </c>
      <c r="X26" s="70" t="s">
        <v>31</v>
      </c>
      <c r="Y26" s="71">
        <v>85000</v>
      </c>
      <c r="Z26" s="67">
        <v>340000</v>
      </c>
      <c r="AA26" s="68" t="s">
        <v>146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7">R27*P27</f>
        <v>0</v>
      </c>
      <c r="T27" s="68"/>
      <c r="U27" s="59" t="s">
        <v>17558</v>
      </c>
      <c r="V27" s="59" t="s">
        <v>157</v>
      </c>
      <c r="W27" s="64">
        <v>1</v>
      </c>
      <c r="X27" s="70" t="s">
        <v>31</v>
      </c>
      <c r="Y27" s="87">
        <v>80000</v>
      </c>
      <c r="Z27" s="67">
        <v>80000</v>
      </c>
      <c r="AA27" s="68" t="s">
        <v>146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7"/>
        <v>0</v>
      </c>
      <c r="T28" s="68"/>
      <c r="U28" s="59" t="s">
        <v>17181</v>
      </c>
      <c r="V28" s="85" t="s">
        <v>538</v>
      </c>
      <c r="W28" s="103">
        <v>1</v>
      </c>
      <c r="X28" s="59" t="s">
        <v>28</v>
      </c>
      <c r="Y28" s="66">
        <v>300000</v>
      </c>
      <c r="Z28" s="67">
        <f t="shared" ref="Z28:Z29" si="18">Y28*W28</f>
        <v>300000</v>
      </c>
      <c r="AA28" s="68" t="s">
        <v>146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7"/>
        <v>0</v>
      </c>
      <c r="T29" s="68"/>
      <c r="U29" s="79" t="s">
        <v>17562</v>
      </c>
      <c r="V29" s="85" t="s">
        <v>157</v>
      </c>
      <c r="W29" s="64">
        <v>1</v>
      </c>
      <c r="X29" s="59" t="s">
        <v>31</v>
      </c>
      <c r="Y29" s="66">
        <v>1585000</v>
      </c>
      <c r="Z29" s="67">
        <f t="shared" si="18"/>
        <v>1585000</v>
      </c>
      <c r="AA29" s="68" t="s">
        <v>146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7"/>
        <v>0</v>
      </c>
      <c r="T30" s="68"/>
      <c r="U30" s="59" t="s">
        <v>49</v>
      </c>
      <c r="V30" s="59" t="s">
        <v>50</v>
      </c>
      <c r="W30" s="64">
        <v>1</v>
      </c>
      <c r="X30" s="70" t="s">
        <v>31</v>
      </c>
      <c r="Y30" s="61">
        <v>220000</v>
      </c>
      <c r="Z30" s="67">
        <f t="shared" si="8"/>
        <v>220000</v>
      </c>
      <c r="AA30" s="68" t="s">
        <v>1982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7"/>
        <v>0</v>
      </c>
      <c r="T31" s="68"/>
      <c r="U31" s="59" t="s">
        <v>128</v>
      </c>
      <c r="V31" s="59" t="s">
        <v>129</v>
      </c>
      <c r="W31" s="64">
        <v>9</v>
      </c>
      <c r="X31" s="59" t="s">
        <v>130</v>
      </c>
      <c r="Y31" s="71">
        <v>33000</v>
      </c>
      <c r="Z31" s="67">
        <f t="shared" si="8"/>
        <v>297000</v>
      </c>
      <c r="AA31" s="68" t="s">
        <v>1982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7"/>
        <v>0</v>
      </c>
      <c r="T32" s="68"/>
      <c r="U32" s="59" t="s">
        <v>315</v>
      </c>
      <c r="V32" s="59" t="s">
        <v>316</v>
      </c>
      <c r="W32" s="64">
        <v>1</v>
      </c>
      <c r="X32" s="59" t="s">
        <v>31</v>
      </c>
      <c r="Y32" s="71">
        <v>94575</v>
      </c>
      <c r="Z32" s="67">
        <f t="shared" si="8"/>
        <v>94575</v>
      </c>
      <c r="AA32" s="68" t="s">
        <v>1982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7"/>
        <v>0</v>
      </c>
      <c r="T33" s="68"/>
      <c r="U33" s="59" t="s">
        <v>128</v>
      </c>
      <c r="V33" s="59" t="s">
        <v>129</v>
      </c>
      <c r="W33" s="64">
        <v>1.5</v>
      </c>
      <c r="X33" s="59" t="s">
        <v>130</v>
      </c>
      <c r="Y33" s="71">
        <v>33000</v>
      </c>
      <c r="Z33" s="67">
        <f t="shared" si="8"/>
        <v>49500</v>
      </c>
      <c r="AA33" s="68" t="s">
        <v>188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7"/>
        <v>0</v>
      </c>
      <c r="T34" s="68"/>
      <c r="U34" s="106" t="s">
        <v>319</v>
      </c>
      <c r="V34" s="180" t="s">
        <v>320</v>
      </c>
      <c r="W34" s="64">
        <v>1.5</v>
      </c>
      <c r="X34" s="59" t="s">
        <v>130</v>
      </c>
      <c r="Y34" s="71">
        <v>40359</v>
      </c>
      <c r="Z34" s="67">
        <f t="shared" si="8"/>
        <v>60538.5</v>
      </c>
      <c r="AA34" s="68" t="s">
        <v>188</v>
      </c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7"/>
        <v>0</v>
      </c>
      <c r="T35" s="68"/>
      <c r="U35" s="106" t="s">
        <v>319</v>
      </c>
      <c r="V35" s="180" t="s">
        <v>320</v>
      </c>
      <c r="W35" s="64">
        <v>6.5</v>
      </c>
      <c r="X35" s="59" t="s">
        <v>130</v>
      </c>
      <c r="Y35" s="71">
        <v>40359</v>
      </c>
      <c r="Z35" s="67">
        <f t="shared" si="8"/>
        <v>262333.5</v>
      </c>
      <c r="AA35" s="68" t="s">
        <v>1080</v>
      </c>
      <c r="AB35" s="59" t="s">
        <v>10363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7"/>
        <v>0</v>
      </c>
      <c r="T36" s="68"/>
      <c r="U36" s="59" t="s">
        <v>216</v>
      </c>
      <c r="V36" s="59" t="s">
        <v>217</v>
      </c>
      <c r="W36" s="64">
        <v>1</v>
      </c>
      <c r="X36" s="65" t="s">
        <v>28</v>
      </c>
      <c r="Y36" s="66">
        <v>188000</v>
      </c>
      <c r="Z36" s="67">
        <f t="shared" si="8"/>
        <v>188000</v>
      </c>
      <c r="AA36" s="68" t="s">
        <v>1080</v>
      </c>
      <c r="AB36" s="59" t="s">
        <v>10363</v>
      </c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7"/>
        <v>0</v>
      </c>
      <c r="T37" s="68"/>
      <c r="U37" s="78" t="s">
        <v>140</v>
      </c>
      <c r="V37" s="59" t="s">
        <v>141</v>
      </c>
      <c r="W37" s="64">
        <v>1</v>
      </c>
      <c r="X37" s="70" t="s">
        <v>31</v>
      </c>
      <c r="Y37" s="66">
        <v>186000</v>
      </c>
      <c r="Z37" s="67">
        <f t="shared" si="8"/>
        <v>186000</v>
      </c>
      <c r="AA37" s="68" t="s">
        <v>1080</v>
      </c>
      <c r="AB37" s="59" t="s">
        <v>10363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7"/>
        <v>0</v>
      </c>
      <c r="T38" s="68"/>
      <c r="U38" s="59" t="s">
        <v>17000</v>
      </c>
      <c r="V38" s="59" t="s">
        <v>379</v>
      </c>
      <c r="W38" s="86">
        <v>1</v>
      </c>
      <c r="X38" s="65" t="s">
        <v>31</v>
      </c>
      <c r="Y38" s="66">
        <v>31500</v>
      </c>
      <c r="Z38" s="67">
        <f>Y38*W38</f>
        <v>31500</v>
      </c>
      <c r="AA38" s="68" t="s">
        <v>1080</v>
      </c>
      <c r="AB38" s="59" t="s">
        <v>10363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7"/>
        <v>0</v>
      </c>
      <c r="T39" s="68"/>
      <c r="U39" s="59" t="s">
        <v>17211</v>
      </c>
      <c r="V39" s="59" t="s">
        <v>383</v>
      </c>
      <c r="W39" s="120">
        <v>1</v>
      </c>
      <c r="X39" s="91" t="s">
        <v>31</v>
      </c>
      <c r="Y39" s="87">
        <v>43500</v>
      </c>
      <c r="Z39" s="67">
        <f t="shared" si="8"/>
        <v>43500</v>
      </c>
      <c r="AA39" s="68" t="s">
        <v>1080</v>
      </c>
      <c r="AB39" s="59" t="s">
        <v>10363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7"/>
        <v>0</v>
      </c>
      <c r="T40" s="68"/>
      <c r="U40" s="78" t="s">
        <v>2025</v>
      </c>
      <c r="V40" s="59" t="s">
        <v>514</v>
      </c>
      <c r="W40" s="86">
        <v>1</v>
      </c>
      <c r="X40" s="91" t="s">
        <v>31</v>
      </c>
      <c r="Y40" s="87">
        <v>12500</v>
      </c>
      <c r="Z40" s="67">
        <f t="shared" si="8"/>
        <v>12500</v>
      </c>
      <c r="AA40" s="68" t="s">
        <v>1080</v>
      </c>
      <c r="AB40" s="59" t="s">
        <v>10363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7"/>
        <v>0</v>
      </c>
      <c r="T41" s="68"/>
      <c r="U41" s="59" t="s">
        <v>17577</v>
      </c>
      <c r="V41" s="59" t="s">
        <v>65</v>
      </c>
      <c r="W41" s="64">
        <v>1</v>
      </c>
      <c r="X41" s="65" t="s">
        <v>28</v>
      </c>
      <c r="Y41" s="66">
        <v>12000000</v>
      </c>
      <c r="Z41" s="67">
        <f t="shared" si="8"/>
        <v>12000000</v>
      </c>
      <c r="AA41" s="68" t="s">
        <v>1080</v>
      </c>
      <c r="AB41" s="59" t="s">
        <v>10363</v>
      </c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7"/>
        <v>0</v>
      </c>
      <c r="T42" s="68"/>
      <c r="U42" s="59"/>
      <c r="V42" s="85"/>
      <c r="W42" s="64"/>
      <c r="X42" s="65" t="s">
        <v>31</v>
      </c>
      <c r="Y42" s="71"/>
      <c r="Z42" s="67">
        <f t="shared" si="8"/>
        <v>0</v>
      </c>
      <c r="AA42" s="68"/>
      <c r="AB42" s="298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7"/>
        <v>0</v>
      </c>
      <c r="T43" s="68"/>
      <c r="U43" s="59"/>
      <c r="V43" s="59"/>
      <c r="W43" s="64"/>
      <c r="X43" s="65" t="s">
        <v>31</v>
      </c>
      <c r="Y43" s="66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7"/>
        <v>0</v>
      </c>
      <c r="T44" s="68"/>
      <c r="U44" s="59"/>
      <c r="V44" s="59"/>
      <c r="W44" s="86"/>
      <c r="X44" s="65" t="s">
        <v>31</v>
      </c>
      <c r="Y44" s="66"/>
      <c r="Z44" s="67">
        <f t="shared" si="8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7"/>
        <v>0</v>
      </c>
      <c r="T45" s="68"/>
      <c r="U45" s="59"/>
      <c r="V45" s="59"/>
      <c r="W45" s="64"/>
      <c r="X45" s="70" t="s">
        <v>31</v>
      </c>
      <c r="Y45" s="87"/>
      <c r="Z45" s="67">
        <f t="shared" si="8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7"/>
        <v>0</v>
      </c>
      <c r="T46" s="68"/>
      <c r="U46" s="78"/>
      <c r="V46" s="59"/>
      <c r="W46" s="64"/>
      <c r="X46" s="70" t="s">
        <v>31</v>
      </c>
      <c r="Y46" s="87"/>
      <c r="Z46" s="67">
        <f t="shared" si="8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7"/>
        <v>0</v>
      </c>
      <c r="T47" s="68"/>
      <c r="U47" s="78"/>
      <c r="V47" s="85"/>
      <c r="W47" s="64"/>
      <c r="X47" s="70" t="s">
        <v>31</v>
      </c>
      <c r="Y47" s="87"/>
      <c r="Z47" s="67">
        <f t="shared" si="8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7"/>
        <v>0</v>
      </c>
      <c r="T48" s="68"/>
      <c r="U48" s="78"/>
      <c r="V48" s="59"/>
      <c r="W48" s="64"/>
      <c r="X48" s="65" t="s">
        <v>31</v>
      </c>
      <c r="Y48" s="66"/>
      <c r="Z48" s="67">
        <f t="shared" si="8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7"/>
        <v>0</v>
      </c>
      <c r="T49" s="68"/>
      <c r="U49" s="78"/>
      <c r="V49" s="85"/>
      <c r="W49" s="64"/>
      <c r="X49" s="70" t="s">
        <v>31</v>
      </c>
      <c r="Y49" s="87"/>
      <c r="Z49" s="67">
        <f t="shared" si="8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7"/>
        <v>0</v>
      </c>
      <c r="T50" s="68"/>
      <c r="U50" s="78"/>
      <c r="V50" s="59"/>
      <c r="W50" s="103"/>
      <c r="X50" s="59" t="s">
        <v>28</v>
      </c>
      <c r="Y50" s="71"/>
      <c r="Z50" s="67">
        <f t="shared" si="8"/>
        <v>0</v>
      </c>
      <c r="AA50" s="68"/>
      <c r="AB50" s="59"/>
      <c r="AC50" s="139"/>
      <c r="AD50" s="831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U51" s="78"/>
      <c r="V51" s="59"/>
      <c r="W51" s="103"/>
      <c r="X51" s="59" t="s">
        <v>31</v>
      </c>
      <c r="Y51" s="88"/>
      <c r="Z51" s="67">
        <f t="shared" si="8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7"/>
        <v>0</v>
      </c>
      <c r="T52" s="68"/>
      <c r="U52" s="59"/>
      <c r="V52" s="76"/>
      <c r="W52" s="300"/>
      <c r="X52" s="111" t="s">
        <v>31</v>
      </c>
      <c r="Y52" s="88"/>
      <c r="Z52" s="67">
        <f t="shared" si="8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7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7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7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7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0"/>
        <v>1974000</v>
      </c>
      <c r="I72" s="64"/>
      <c r="J72" s="76" t="s">
        <v>28</v>
      </c>
      <c r="K72" s="61">
        <f t="shared" si="21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21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31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1"/>
        <v>5808000</v>
      </c>
      <c r="L84" s="61"/>
      <c r="M84" s="61"/>
      <c r="N84" s="174"/>
      <c r="O84" s="173"/>
      <c r="P84" s="144"/>
      <c r="Q84" s="150"/>
      <c r="R84" s="145"/>
      <c r="S84" s="145"/>
      <c r="T84" s="831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>
        <v>12</v>
      </c>
      <c r="J85" s="76" t="s">
        <v>28</v>
      </c>
      <c r="K85" s="61">
        <f t="shared" si="21"/>
        <v>1122000</v>
      </c>
      <c r="L85" s="61"/>
      <c r="M85" s="61"/>
      <c r="N85" s="174"/>
      <c r="O85" s="173"/>
      <c r="P85" s="144"/>
      <c r="Q85" s="150"/>
      <c r="R85" s="145"/>
      <c r="S85" s="145"/>
      <c r="T85" s="831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31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20"/>
        <v>1891500</v>
      </c>
      <c r="I87" s="64"/>
      <c r="J87" s="76" t="s">
        <v>28</v>
      </c>
      <c r="K87" s="61">
        <f t="shared" si="21"/>
        <v>0</v>
      </c>
      <c r="L87" s="61"/>
      <c r="M87" s="61"/>
      <c r="N87" s="174"/>
      <c r="O87" s="173"/>
      <c r="P87" s="144"/>
      <c r="Q87" s="150"/>
      <c r="R87" s="145"/>
      <c r="S87" s="145"/>
      <c r="T87" s="831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31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31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31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31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31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>
        <v>1</v>
      </c>
      <c r="J93" s="76" t="s">
        <v>28</v>
      </c>
      <c r="K93" s="61">
        <f t="shared" si="21"/>
        <v>96000</v>
      </c>
      <c r="L93" s="61"/>
      <c r="M93" s="61"/>
      <c r="N93" s="174"/>
      <c r="S93" s="150"/>
      <c r="T93" s="831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31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31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0"/>
        <v>774126</v>
      </c>
      <c r="I96" s="64"/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0</v>
      </c>
      <c r="J97" s="76" t="s">
        <v>28</v>
      </c>
      <c r="K97" s="61">
        <f t="shared" si="21"/>
        <v>0</v>
      </c>
      <c r="L97" s="61"/>
      <c r="M97" s="61"/>
      <c r="N97" s="182"/>
      <c r="O97" s="173"/>
      <c r="P97" s="144"/>
      <c r="Q97" s="150"/>
      <c r="R97" s="145"/>
      <c r="S97" s="145"/>
      <c r="T97" s="83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31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0"/>
        <v>758896</v>
      </c>
      <c r="I99" s="64"/>
      <c r="J99" s="76" t="s">
        <v>28</v>
      </c>
      <c r="K99" s="61">
        <f t="shared" si="21"/>
        <v>0</v>
      </c>
      <c r="L99" s="61"/>
      <c r="M99" s="61"/>
      <c r="N99" s="174"/>
      <c r="O99" s="173"/>
      <c r="P99" s="144"/>
      <c r="Q99" s="150"/>
      <c r="R99" s="152"/>
      <c r="S99" s="148"/>
      <c r="T99" s="831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31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1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31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1</v>
      </c>
      <c r="J105" s="76" t="s">
        <v>28</v>
      </c>
      <c r="K105" s="61">
        <f t="shared" si="21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1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31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31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21</v>
      </c>
      <c r="J116" s="76" t="s">
        <v>28</v>
      </c>
      <c r="K116" s="61">
        <f t="shared" si="21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31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>
        <v>19</v>
      </c>
      <c r="J118" s="76" t="s">
        <v>28</v>
      </c>
      <c r="K118" s="61">
        <f t="shared" si="21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31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>
        <v>18</v>
      </c>
      <c r="J120" s="76" t="s">
        <v>28</v>
      </c>
      <c r="K120" s="61">
        <f t="shared" si="21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5</v>
      </c>
      <c r="J121" s="76" t="s">
        <v>28</v>
      </c>
      <c r="K121" s="61">
        <f t="shared" si="21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31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2"/>
        <v>1287000</v>
      </c>
      <c r="I141" s="64">
        <v>10</v>
      </c>
      <c r="J141" s="76" t="s">
        <v>28</v>
      </c>
      <c r="K141" s="61">
        <f t="shared" si="23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2"/>
        <v>1501500</v>
      </c>
      <c r="I142" s="64">
        <v>10</v>
      </c>
      <c r="J142" s="76" t="s">
        <v>28</v>
      </c>
      <c r="K142" s="61">
        <f t="shared" si="23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>
        <v>10</v>
      </c>
      <c r="J143" s="76" t="s">
        <v>28</v>
      </c>
      <c r="K143" s="61">
        <f t="shared" si="23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>
        <v>3</v>
      </c>
      <c r="J144" s="76" t="s">
        <v>28</v>
      </c>
      <c r="K144" s="61">
        <f t="shared" si="23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5</v>
      </c>
      <c r="J145" s="76" t="s">
        <v>31</v>
      </c>
      <c r="K145" s="61">
        <f t="shared" si="23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2</v>
      </c>
      <c r="J149" s="76" t="s">
        <v>28</v>
      </c>
      <c r="K149" s="61">
        <f t="shared" si="23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2"/>
        <v>1411720</v>
      </c>
      <c r="I150" s="64">
        <v>12</v>
      </c>
      <c r="J150" s="76" t="s">
        <v>31</v>
      </c>
      <c r="K150" s="61">
        <f t="shared" si="23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2"/>
        <v>4830000</v>
      </c>
      <c r="I151" s="64">
        <v>18</v>
      </c>
      <c r="J151" s="76" t="s">
        <v>31</v>
      </c>
      <c r="K151" s="61">
        <f t="shared" si="23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2"/>
        <v>4035000</v>
      </c>
      <c r="I152" s="64">
        <v>9</v>
      </c>
      <c r="J152" s="76" t="s">
        <v>31</v>
      </c>
      <c r="K152" s="61">
        <f t="shared" si="23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3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2"/>
        <v>1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3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3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3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3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3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4"/>
        <v>7200000</v>
      </c>
      <c r="I191" s="59">
        <v>6</v>
      </c>
      <c r="J191" s="59" t="s">
        <v>28</v>
      </c>
      <c r="K191" s="61">
        <f t="shared" si="23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/>
      <c r="J192" s="59" t="s">
        <v>28</v>
      </c>
      <c r="K192" s="61">
        <f t="shared" si="23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2" activePane="bottomLeft" state="frozen"/>
      <selection pane="bottomLeft" activeCell="U28" sqref="U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32"/>
      <c r="M4" s="832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151</v>
      </c>
      <c r="O6" s="59" t="s">
        <v>145</v>
      </c>
      <c r="P6" s="64">
        <v>20</v>
      </c>
      <c r="Q6" s="70" t="s">
        <v>130</v>
      </c>
      <c r="R6" s="71">
        <v>17000</v>
      </c>
      <c r="S6" s="67">
        <f t="shared" ref="S6:S24" si="1">R6*P6</f>
        <v>340000</v>
      </c>
      <c r="T6" s="68" t="s">
        <v>17373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8" si="2">Y6*W6</f>
        <v>93000</v>
      </c>
      <c r="AA6" s="68" t="s">
        <v>161</v>
      </c>
      <c r="AB6" s="298"/>
      <c r="AD6" s="62"/>
      <c r="AE6" s="70"/>
      <c r="AF6" s="64"/>
      <c r="AG6" s="65" t="s">
        <v>130</v>
      </c>
      <c r="AH6" s="87"/>
      <c r="AI6" s="67">
        <f t="shared" ref="AI6:AI10" si="3">AH6*AF6</f>
        <v>0</v>
      </c>
      <c r="AJ6" s="68"/>
      <c r="AK6" s="72"/>
      <c r="AM6" s="59" t="s">
        <v>17379</v>
      </c>
      <c r="AN6" s="70" t="s">
        <v>65</v>
      </c>
      <c r="AO6" s="103">
        <v>1</v>
      </c>
      <c r="AP6" s="70" t="s">
        <v>31</v>
      </c>
      <c r="AQ6" s="66">
        <v>275000</v>
      </c>
      <c r="AR6" s="67">
        <f t="shared" ref="AR6:AR14" si="4">AQ6*AO6</f>
        <v>275000</v>
      </c>
      <c r="AS6" s="68" t="s">
        <v>17587</v>
      </c>
      <c r="AT6" s="72" t="s">
        <v>17588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>
        <v>6</v>
      </c>
      <c r="J7" s="76" t="s">
        <v>28</v>
      </c>
      <c r="K7" s="61">
        <f t="shared" ref="K7:K70" si="7">I7*G7</f>
        <v>1380000</v>
      </c>
      <c r="L7" s="61">
        <v>1</v>
      </c>
      <c r="M7" s="61">
        <v>4</v>
      </c>
      <c r="N7" s="78" t="s">
        <v>17579</v>
      </c>
      <c r="O7" s="59" t="s">
        <v>960</v>
      </c>
      <c r="P7" s="64">
        <v>3</v>
      </c>
      <c r="Q7" s="70" t="s">
        <v>31</v>
      </c>
      <c r="R7" s="71">
        <v>145000</v>
      </c>
      <c r="S7" s="67">
        <f t="shared" si="1"/>
        <v>435000</v>
      </c>
      <c r="T7" s="68" t="s">
        <v>107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/>
      <c r="AE7" s="59"/>
      <c r="AF7" s="64"/>
      <c r="AG7" s="75" t="s">
        <v>130</v>
      </c>
      <c r="AH7" s="102"/>
      <c r="AI7" s="67">
        <f t="shared" si="3"/>
        <v>0</v>
      </c>
      <c r="AJ7" s="68"/>
      <c r="AK7" s="72"/>
      <c r="AM7" s="59" t="s">
        <v>17380</v>
      </c>
      <c r="AN7" s="70" t="s">
        <v>65</v>
      </c>
      <c r="AO7" s="64">
        <v>1</v>
      </c>
      <c r="AP7" s="70" t="s">
        <v>31</v>
      </c>
      <c r="AQ7" s="88">
        <v>185000</v>
      </c>
      <c r="AR7" s="67">
        <f t="shared" si="4"/>
        <v>185000</v>
      </c>
      <c r="AS7" s="68" t="s">
        <v>17587</v>
      </c>
      <c r="AT7" s="72" t="s">
        <v>17588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1723</v>
      </c>
      <c r="O8" s="59" t="s">
        <v>960</v>
      </c>
      <c r="P8" s="103">
        <v>2</v>
      </c>
      <c r="Q8" s="70" t="s">
        <v>31</v>
      </c>
      <c r="R8" s="66">
        <v>162500</v>
      </c>
      <c r="S8" s="67">
        <f t="shared" si="1"/>
        <v>325000</v>
      </c>
      <c r="T8" s="68" t="s">
        <v>107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59"/>
      <c r="AE8" s="59"/>
      <c r="AF8" s="103"/>
      <c r="AG8" s="59" t="s">
        <v>130</v>
      </c>
      <c r="AH8" s="87"/>
      <c r="AI8" s="67">
        <f t="shared" si="3"/>
        <v>0</v>
      </c>
      <c r="AJ8" s="68"/>
      <c r="AK8" s="72"/>
      <c r="AM8" s="78" t="s">
        <v>17381</v>
      </c>
      <c r="AN8" s="70" t="s">
        <v>65</v>
      </c>
      <c r="AO8" s="175">
        <v>1</v>
      </c>
      <c r="AP8" s="70" t="s">
        <v>31</v>
      </c>
      <c r="AQ8" s="71">
        <v>275000</v>
      </c>
      <c r="AR8" s="67">
        <f t="shared" si="4"/>
        <v>275000</v>
      </c>
      <c r="AS8" s="68" t="s">
        <v>17587</v>
      </c>
      <c r="AT8" s="72" t="s">
        <v>17588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17580</v>
      </c>
      <c r="O9" s="59" t="s">
        <v>960</v>
      </c>
      <c r="P9" s="64">
        <v>5</v>
      </c>
      <c r="Q9" s="70" t="s">
        <v>31</v>
      </c>
      <c r="R9" s="88">
        <v>40000</v>
      </c>
      <c r="S9" s="67">
        <f t="shared" si="1"/>
        <v>200000</v>
      </c>
      <c r="T9" s="68" t="s">
        <v>107</v>
      </c>
      <c r="U9" s="59" t="s">
        <v>17433</v>
      </c>
      <c r="V9" s="59" t="s">
        <v>157</v>
      </c>
      <c r="W9" s="64">
        <v>2</v>
      </c>
      <c r="X9" s="59" t="s">
        <v>31</v>
      </c>
      <c r="Y9" s="71">
        <v>57500</v>
      </c>
      <c r="Z9" s="67">
        <f t="shared" si="2"/>
        <v>115000</v>
      </c>
      <c r="AA9" s="68" t="s">
        <v>1725</v>
      </c>
      <c r="AB9" s="298" t="s">
        <v>9223</v>
      </c>
      <c r="AD9" s="78"/>
      <c r="AE9" s="70"/>
      <c r="AF9" s="175"/>
      <c r="AG9" s="70" t="s">
        <v>59</v>
      </c>
      <c r="AH9" s="71"/>
      <c r="AI9" s="67">
        <f t="shared" si="3"/>
        <v>0</v>
      </c>
      <c r="AJ9" s="68"/>
      <c r="AK9" s="72"/>
      <c r="AM9" s="78" t="s">
        <v>3492</v>
      </c>
      <c r="AN9" s="59" t="s">
        <v>157</v>
      </c>
      <c r="AO9" s="175">
        <v>2</v>
      </c>
      <c r="AP9" s="59" t="s">
        <v>31</v>
      </c>
      <c r="AQ9" s="71">
        <v>135000</v>
      </c>
      <c r="AR9" s="67">
        <f t="shared" si="4"/>
        <v>270000</v>
      </c>
      <c r="AS9" s="68" t="s">
        <v>17587</v>
      </c>
      <c r="AT9" s="72" t="s">
        <v>17588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17378</v>
      </c>
      <c r="O10" s="70" t="s">
        <v>100</v>
      </c>
      <c r="P10" s="175">
        <v>2</v>
      </c>
      <c r="Q10" s="70" t="s">
        <v>31</v>
      </c>
      <c r="R10" s="71">
        <v>125000</v>
      </c>
      <c r="S10" s="67">
        <f t="shared" si="1"/>
        <v>250000</v>
      </c>
      <c r="T10" s="68" t="s">
        <v>17383</v>
      </c>
      <c r="U10" s="59" t="s">
        <v>17434</v>
      </c>
      <c r="V10" s="59" t="s">
        <v>157</v>
      </c>
      <c r="W10" s="64">
        <v>2</v>
      </c>
      <c r="X10" s="59" t="s">
        <v>31</v>
      </c>
      <c r="Y10" s="71">
        <v>57500</v>
      </c>
      <c r="Z10" s="67">
        <f t="shared" si="2"/>
        <v>115000</v>
      </c>
      <c r="AA10" s="68" t="s">
        <v>1725</v>
      </c>
      <c r="AB10" s="298" t="s">
        <v>9223</v>
      </c>
      <c r="AD10" s="106"/>
      <c r="AE10" s="180"/>
      <c r="AF10" s="64"/>
      <c r="AG10" s="65" t="s">
        <v>130</v>
      </c>
      <c r="AH10" s="87"/>
      <c r="AI10" s="67">
        <f t="shared" si="3"/>
        <v>0</v>
      </c>
      <c r="AJ10" s="68"/>
      <c r="AK10" s="72"/>
      <c r="AM10" s="91" t="s">
        <v>17427</v>
      </c>
      <c r="AN10" s="59" t="s">
        <v>157</v>
      </c>
      <c r="AO10" s="175">
        <v>1</v>
      </c>
      <c r="AP10" s="59" t="s">
        <v>31</v>
      </c>
      <c r="AQ10" s="71">
        <v>125000</v>
      </c>
      <c r="AR10" s="67">
        <f t="shared" si="4"/>
        <v>125000</v>
      </c>
      <c r="AS10" s="68" t="s">
        <v>17587</v>
      </c>
      <c r="AT10" s="72" t="s">
        <v>17588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17379</v>
      </c>
      <c r="O11" s="59" t="s">
        <v>100</v>
      </c>
      <c r="P11" s="64">
        <v>1</v>
      </c>
      <c r="Q11" s="70" t="s">
        <v>31</v>
      </c>
      <c r="R11" s="71">
        <v>210000</v>
      </c>
      <c r="S11" s="67">
        <f t="shared" si="1"/>
        <v>210000</v>
      </c>
      <c r="T11" s="68" t="s">
        <v>17383</v>
      </c>
      <c r="U11" s="59" t="s">
        <v>17211</v>
      </c>
      <c r="V11" s="59" t="s">
        <v>383</v>
      </c>
      <c r="W11" s="103">
        <v>1</v>
      </c>
      <c r="X11" s="59" t="s">
        <v>31</v>
      </c>
      <c r="Y11" s="87">
        <v>43500</v>
      </c>
      <c r="Z11" s="67">
        <f t="shared" si="2"/>
        <v>43500</v>
      </c>
      <c r="AA11" s="68" t="s">
        <v>1725</v>
      </c>
      <c r="AB11" s="298" t="s">
        <v>9223</v>
      </c>
      <c r="AC11" s="59"/>
      <c r="AD11" s="79"/>
      <c r="AE11" s="74"/>
      <c r="AF11" s="64"/>
      <c r="AG11" s="59" t="s">
        <v>31</v>
      </c>
      <c r="AH11" s="71"/>
      <c r="AI11" s="67">
        <f>AH11*AF11</f>
        <v>0</v>
      </c>
      <c r="AJ11" s="68"/>
      <c r="AK11" s="72"/>
      <c r="AL11" s="59"/>
      <c r="AM11" s="59" t="s">
        <v>17510</v>
      </c>
      <c r="AN11" s="59" t="s">
        <v>2074</v>
      </c>
      <c r="AO11" s="64">
        <v>4</v>
      </c>
      <c r="AP11" s="70" t="s">
        <v>66</v>
      </c>
      <c r="AQ11" s="88">
        <v>450000</v>
      </c>
      <c r="AR11" s="67">
        <f t="shared" si="4"/>
        <v>1800000</v>
      </c>
      <c r="AS11" s="68" t="s">
        <v>17511</v>
      </c>
      <c r="AT11" s="72" t="s">
        <v>17588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17581</v>
      </c>
      <c r="O12" s="59" t="s">
        <v>100</v>
      </c>
      <c r="P12" s="64">
        <v>1</v>
      </c>
      <c r="Q12" s="70" t="s">
        <v>31</v>
      </c>
      <c r="R12" s="87">
        <v>150000</v>
      </c>
      <c r="S12" s="67">
        <f t="shared" si="1"/>
        <v>150000</v>
      </c>
      <c r="T12" s="68" t="s">
        <v>17383</v>
      </c>
      <c r="U12" s="59" t="s">
        <v>8255</v>
      </c>
      <c r="V12" s="85" t="s">
        <v>100</v>
      </c>
      <c r="W12" s="64">
        <v>1</v>
      </c>
      <c r="X12" s="59" t="s">
        <v>31</v>
      </c>
      <c r="Y12" s="71">
        <v>72500</v>
      </c>
      <c r="Z12" s="67">
        <f t="shared" si="2"/>
        <v>72500</v>
      </c>
      <c r="AA12" s="68" t="s">
        <v>139</v>
      </c>
      <c r="AB12" s="298"/>
      <c r="AC12" s="101"/>
      <c r="AD12" s="78"/>
      <c r="AE12" s="59"/>
      <c r="AF12" s="175"/>
      <c r="AG12" s="59" t="s">
        <v>31</v>
      </c>
      <c r="AH12" s="71"/>
      <c r="AI12" s="67">
        <f t="shared" ref="AI12:AI22" si="9">AH12*AF12</f>
        <v>0</v>
      </c>
      <c r="AJ12" s="68"/>
      <c r="AK12" s="72"/>
      <c r="AM12" s="78"/>
      <c r="AN12" s="59"/>
      <c r="AO12" s="59"/>
      <c r="AP12" s="59" t="s">
        <v>31</v>
      </c>
      <c r="AQ12" s="60"/>
      <c r="AR12" s="67">
        <f t="shared" si="4"/>
        <v>0</v>
      </c>
      <c r="AS12" s="68"/>
      <c r="AT12" s="72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8" t="s">
        <v>17381</v>
      </c>
      <c r="O13" s="85" t="s">
        <v>100</v>
      </c>
      <c r="P13" s="175">
        <v>1</v>
      </c>
      <c r="Q13" s="59" t="s">
        <v>31</v>
      </c>
      <c r="R13" s="88">
        <v>175000</v>
      </c>
      <c r="S13" s="67">
        <f t="shared" si="1"/>
        <v>175000</v>
      </c>
      <c r="T13" s="68" t="s">
        <v>17383</v>
      </c>
      <c r="U13" s="59" t="s">
        <v>128</v>
      </c>
      <c r="V13" s="59" t="s">
        <v>129</v>
      </c>
      <c r="W13" s="64">
        <v>1.5</v>
      </c>
      <c r="X13" s="59" t="s">
        <v>130</v>
      </c>
      <c r="Y13" s="71">
        <v>33000</v>
      </c>
      <c r="Z13" s="67">
        <f t="shared" si="2"/>
        <v>49500</v>
      </c>
      <c r="AA13" s="68" t="s">
        <v>139</v>
      </c>
      <c r="AB13" s="72"/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59"/>
      <c r="AO13" s="64"/>
      <c r="AP13" s="65" t="s">
        <v>1438</v>
      </c>
      <c r="AQ13" s="66"/>
      <c r="AR13" s="67">
        <f t="shared" si="4"/>
        <v>0</v>
      </c>
      <c r="AS13" s="68"/>
      <c r="AT13" s="72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5510</v>
      </c>
      <c r="O14" s="59" t="s">
        <v>100</v>
      </c>
      <c r="P14" s="175">
        <v>2</v>
      </c>
      <c r="Q14" s="59" t="s">
        <v>31</v>
      </c>
      <c r="R14" s="71">
        <v>145000</v>
      </c>
      <c r="S14" s="67">
        <f t="shared" si="1"/>
        <v>290000</v>
      </c>
      <c r="T14" s="68" t="s">
        <v>17383</v>
      </c>
      <c r="U14" s="59" t="s">
        <v>41</v>
      </c>
      <c r="V14" s="59" t="s">
        <v>42</v>
      </c>
      <c r="W14" s="64">
        <v>1</v>
      </c>
      <c r="X14" s="65" t="s">
        <v>31</v>
      </c>
      <c r="Y14" s="66">
        <v>230000</v>
      </c>
      <c r="Z14" s="67">
        <f t="shared" si="2"/>
        <v>230000</v>
      </c>
      <c r="AA14" s="68" t="s">
        <v>139</v>
      </c>
      <c r="AB14" s="298"/>
      <c r="AC14" s="101"/>
      <c r="AD14" s="59"/>
      <c r="AE14" s="59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75" t="s">
        <v>130</v>
      </c>
      <c r="AQ14" s="71"/>
      <c r="AR14" s="67">
        <f t="shared" si="4"/>
        <v>0</v>
      </c>
      <c r="AS14" s="68"/>
      <c r="AT14" s="72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17582</v>
      </c>
      <c r="O15" s="59" t="s">
        <v>100</v>
      </c>
      <c r="P15" s="64">
        <v>5</v>
      </c>
      <c r="Q15" s="59" t="s">
        <v>31</v>
      </c>
      <c r="R15" s="71">
        <v>57500</v>
      </c>
      <c r="S15" s="67">
        <f>R15*P15</f>
        <v>287500</v>
      </c>
      <c r="T15" s="68" t="s">
        <v>107</v>
      </c>
      <c r="U15" s="59" t="s">
        <v>266</v>
      </c>
      <c r="V15" s="79" t="s">
        <v>267</v>
      </c>
      <c r="W15" s="118" t="s">
        <v>133</v>
      </c>
      <c r="X15" s="70" t="s">
        <v>31</v>
      </c>
      <c r="Y15" s="66">
        <v>39000</v>
      </c>
      <c r="Z15" s="67">
        <f t="shared" si="2"/>
        <v>39000</v>
      </c>
      <c r="AA15" s="68" t="s">
        <v>146</v>
      </c>
      <c r="AB15" s="298" t="s">
        <v>9212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59"/>
      <c r="AN15" s="59"/>
      <c r="AO15" s="103"/>
      <c r="AP15" s="59" t="s">
        <v>130</v>
      </c>
      <c r="AQ15" s="87"/>
      <c r="AR15" s="67">
        <f>AQ15*AO15</f>
        <v>0</v>
      </c>
      <c r="AS15" s="68"/>
      <c r="AT15" s="72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17583</v>
      </c>
      <c r="O16" s="59" t="s">
        <v>100</v>
      </c>
      <c r="P16" s="64">
        <v>2</v>
      </c>
      <c r="Q16" s="59" t="s">
        <v>31</v>
      </c>
      <c r="R16" s="66">
        <v>175000</v>
      </c>
      <c r="S16" s="67">
        <f t="shared" si="1"/>
        <v>350000</v>
      </c>
      <c r="T16" s="68" t="s">
        <v>107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2"/>
        <v>297000</v>
      </c>
      <c r="AA16" s="68" t="s">
        <v>146</v>
      </c>
      <c r="AB16" s="298" t="s">
        <v>9212</v>
      </c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8"/>
      <c r="AN16" s="59"/>
      <c r="AO16" s="175"/>
      <c r="AP16" s="59" t="s">
        <v>66</v>
      </c>
      <c r="AQ16" s="71"/>
      <c r="AR16" s="67">
        <f t="shared" ref="AR16:AR30" si="11">AQ16*AO16</f>
        <v>0</v>
      </c>
      <c r="AS16" s="68"/>
      <c r="AT16" s="72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243</v>
      </c>
      <c r="O17" s="59" t="s">
        <v>100</v>
      </c>
      <c r="P17" s="175">
        <v>1</v>
      </c>
      <c r="Q17" s="59" t="s">
        <v>31</v>
      </c>
      <c r="R17" s="71">
        <v>45000</v>
      </c>
      <c r="S17" s="67">
        <f t="shared" si="1"/>
        <v>45000</v>
      </c>
      <c r="T17" s="68" t="s">
        <v>107</v>
      </c>
      <c r="U17" s="59" t="s">
        <v>315</v>
      </c>
      <c r="V17" s="59" t="s">
        <v>316</v>
      </c>
      <c r="W17" s="175">
        <v>1</v>
      </c>
      <c r="X17" s="59" t="s">
        <v>31</v>
      </c>
      <c r="Y17" s="88">
        <v>94575</v>
      </c>
      <c r="Z17" s="67">
        <f t="shared" si="2"/>
        <v>94575</v>
      </c>
      <c r="AA17" s="68" t="s">
        <v>146</v>
      </c>
      <c r="AB17" s="298" t="s">
        <v>9212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59"/>
      <c r="AN17" s="59"/>
      <c r="AO17" s="64"/>
      <c r="AP17" s="65" t="s">
        <v>1438</v>
      </c>
      <c r="AQ17" s="66"/>
      <c r="AR17" s="67">
        <f t="shared" si="11"/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2246</v>
      </c>
      <c r="O18" s="59" t="s">
        <v>100</v>
      </c>
      <c r="P18" s="64">
        <v>2</v>
      </c>
      <c r="Q18" s="59" t="s">
        <v>31</v>
      </c>
      <c r="R18" s="66">
        <v>25000</v>
      </c>
      <c r="S18" s="67">
        <f t="shared" si="1"/>
        <v>50000</v>
      </c>
      <c r="T18" s="68" t="s">
        <v>107</v>
      </c>
      <c r="U18" s="62" t="s">
        <v>2246</v>
      </c>
      <c r="V18" s="63" t="s">
        <v>100</v>
      </c>
      <c r="W18" s="64">
        <v>1</v>
      </c>
      <c r="X18" s="65" t="s">
        <v>31</v>
      </c>
      <c r="Y18" s="66">
        <v>25000</v>
      </c>
      <c r="Z18" s="67">
        <f t="shared" si="2"/>
        <v>25000</v>
      </c>
      <c r="AA18" s="68" t="s">
        <v>146</v>
      </c>
      <c r="AB18" s="298" t="s">
        <v>9212</v>
      </c>
      <c r="AD18" s="59"/>
      <c r="AE18" s="59"/>
      <c r="AF18" s="300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31</v>
      </c>
      <c r="AQ18" s="71"/>
      <c r="AR18" s="67">
        <f t="shared" si="1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17584</v>
      </c>
      <c r="O19" s="59" t="s">
        <v>478</v>
      </c>
      <c r="P19" s="64">
        <v>1</v>
      </c>
      <c r="Q19" s="65" t="s">
        <v>195</v>
      </c>
      <c r="R19" s="71">
        <v>840000</v>
      </c>
      <c r="S19" s="67">
        <f t="shared" si="1"/>
        <v>840000</v>
      </c>
      <c r="T19" s="68" t="s">
        <v>39</v>
      </c>
      <c r="U19" s="59" t="s">
        <v>17434</v>
      </c>
      <c r="V19" s="59" t="s">
        <v>157</v>
      </c>
      <c r="W19" s="64">
        <v>3</v>
      </c>
      <c r="X19" s="59" t="s">
        <v>31</v>
      </c>
      <c r="Y19" s="71">
        <v>57500</v>
      </c>
      <c r="Z19" s="67">
        <f>Y19*W19</f>
        <v>172500</v>
      </c>
      <c r="AA19" s="68" t="s">
        <v>146</v>
      </c>
      <c r="AB19" s="298" t="s">
        <v>9212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106"/>
      <c r="AN19" s="180"/>
      <c r="AO19" s="64"/>
      <c r="AP19" s="90" t="s">
        <v>130</v>
      </c>
      <c r="AQ19" s="181"/>
      <c r="AR19" s="67">
        <f t="shared" si="1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17510</v>
      </c>
      <c r="O20" s="59" t="s">
        <v>2074</v>
      </c>
      <c r="P20" s="64">
        <v>2</v>
      </c>
      <c r="Q20" s="70" t="s">
        <v>66</v>
      </c>
      <c r="R20" s="88">
        <v>450000</v>
      </c>
      <c r="S20" s="67">
        <f t="shared" si="1"/>
        <v>900000</v>
      </c>
      <c r="T20" s="68" t="s">
        <v>17436</v>
      </c>
      <c r="U20" s="62" t="s">
        <v>17251</v>
      </c>
      <c r="V20" s="204" t="s">
        <v>481</v>
      </c>
      <c r="W20" s="64">
        <v>15</v>
      </c>
      <c r="X20" s="59" t="s">
        <v>28</v>
      </c>
      <c r="Y20" s="71">
        <v>11000</v>
      </c>
      <c r="Z20" s="67">
        <f t="shared" si="2"/>
        <v>165000</v>
      </c>
      <c r="AA20" s="68" t="s">
        <v>146</v>
      </c>
      <c r="AB20" s="298" t="s">
        <v>9212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62"/>
      <c r="AN20" s="70"/>
      <c r="AO20" s="64"/>
      <c r="AP20" s="65" t="s">
        <v>130</v>
      </c>
      <c r="AQ20" s="87"/>
      <c r="AR20" s="67">
        <f t="shared" si="1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17390</v>
      </c>
      <c r="O21" s="59" t="s">
        <v>1095</v>
      </c>
      <c r="P21" s="64">
        <v>6</v>
      </c>
      <c r="Q21" s="59" t="s">
        <v>59</v>
      </c>
      <c r="R21" s="71">
        <v>98000</v>
      </c>
      <c r="S21" s="67">
        <f t="shared" si="1"/>
        <v>588000</v>
      </c>
      <c r="T21" s="68" t="s">
        <v>107</v>
      </c>
      <c r="U21" s="78" t="s">
        <v>17390</v>
      </c>
      <c r="V21" s="59" t="s">
        <v>137</v>
      </c>
      <c r="W21" s="175">
        <v>3</v>
      </c>
      <c r="X21" s="59" t="s">
        <v>47</v>
      </c>
      <c r="Y21" s="71">
        <v>97500</v>
      </c>
      <c r="Z21" s="67">
        <f t="shared" ref="Z21" si="13">Y21*W21</f>
        <v>292500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59"/>
      <c r="AO21" s="64"/>
      <c r="AP21" s="75" t="s">
        <v>59</v>
      </c>
      <c r="AQ21" s="71"/>
      <c r="AR21" s="67">
        <f t="shared" si="1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17585</v>
      </c>
      <c r="O22" s="85" t="s">
        <v>2716</v>
      </c>
      <c r="P22" s="64">
        <v>6</v>
      </c>
      <c r="Q22" s="70" t="s">
        <v>59</v>
      </c>
      <c r="R22" s="71">
        <v>79000</v>
      </c>
      <c r="S22" s="67">
        <f t="shared" si="1"/>
        <v>474000</v>
      </c>
      <c r="T22" s="68" t="s">
        <v>107</v>
      </c>
      <c r="U22" s="62" t="s">
        <v>8561</v>
      </c>
      <c r="V22" s="59" t="s">
        <v>145</v>
      </c>
      <c r="W22" s="64">
        <v>1</v>
      </c>
      <c r="X22" s="75" t="s">
        <v>59</v>
      </c>
      <c r="Y22" s="71">
        <v>85000</v>
      </c>
      <c r="Z22" s="67">
        <f t="shared" ref="Z22:Z32" si="14">Y22*W22</f>
        <v>85000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79"/>
      <c r="AN22" s="63"/>
      <c r="AO22" s="64"/>
      <c r="AP22" s="65" t="s">
        <v>31</v>
      </c>
      <c r="AQ22" s="71"/>
      <c r="AR22" s="67">
        <f>AQ22*AO22</f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6270</v>
      </c>
      <c r="O23" s="85" t="s">
        <v>2716</v>
      </c>
      <c r="P23" s="64">
        <v>4</v>
      </c>
      <c r="Q23" s="59" t="s">
        <v>66</v>
      </c>
      <c r="R23" s="71">
        <v>235000</v>
      </c>
      <c r="S23" s="67">
        <f t="shared" si="1"/>
        <v>940000</v>
      </c>
      <c r="T23" s="68" t="s">
        <v>107</v>
      </c>
      <c r="U23" s="59" t="s">
        <v>1890</v>
      </c>
      <c r="V23" s="59" t="s">
        <v>1887</v>
      </c>
      <c r="W23" s="80">
        <v>1</v>
      </c>
      <c r="X23" s="70" t="s">
        <v>59</v>
      </c>
      <c r="Y23" s="61">
        <v>79007</v>
      </c>
      <c r="Z23" s="67">
        <f t="shared" si="14"/>
        <v>79007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92"/>
      <c r="AN23" s="89"/>
      <c r="AO23" s="64"/>
      <c r="AP23" s="70" t="s">
        <v>31</v>
      </c>
      <c r="AQ23" s="87"/>
      <c r="AR23" s="67">
        <f t="shared" si="11"/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17586</v>
      </c>
      <c r="O24" s="59" t="s">
        <v>2716</v>
      </c>
      <c r="P24" s="64">
        <v>1</v>
      </c>
      <c r="Q24" s="59" t="s">
        <v>31</v>
      </c>
      <c r="R24" s="71">
        <v>45000</v>
      </c>
      <c r="S24" s="67">
        <f t="shared" si="1"/>
        <v>45000</v>
      </c>
      <c r="T24" s="68" t="s">
        <v>107</v>
      </c>
      <c r="U24" s="59" t="s">
        <v>8231</v>
      </c>
      <c r="V24" s="59" t="s">
        <v>730</v>
      </c>
      <c r="W24" s="64">
        <v>2</v>
      </c>
      <c r="X24" s="65" t="s">
        <v>66</v>
      </c>
      <c r="Y24" s="66">
        <v>225000</v>
      </c>
      <c r="Z24" s="67">
        <f>Y24*W24</f>
        <v>450000</v>
      </c>
      <c r="AA24" s="68" t="s">
        <v>17373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65" t="s">
        <v>31</v>
      </c>
      <c r="AQ24" s="66"/>
      <c r="AR24" s="67">
        <f t="shared" si="1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78" t="s">
        <v>6270</v>
      </c>
      <c r="V25" s="85" t="s">
        <v>2716</v>
      </c>
      <c r="W25" s="64">
        <v>1</v>
      </c>
      <c r="X25" s="59" t="s">
        <v>66</v>
      </c>
      <c r="Y25" s="71">
        <v>235000</v>
      </c>
      <c r="Z25" s="67">
        <f t="shared" si="14"/>
        <v>235000</v>
      </c>
      <c r="AA25" s="68" t="s">
        <v>17373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78"/>
      <c r="AN25" s="59"/>
      <c r="AO25" s="103"/>
      <c r="AP25" s="91" t="s">
        <v>28</v>
      </c>
      <c r="AQ25" s="71"/>
      <c r="AR25" s="67">
        <f t="shared" si="1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62" t="s">
        <v>209</v>
      </c>
      <c r="V26" s="77" t="s">
        <v>210</v>
      </c>
      <c r="W26" s="118" t="s">
        <v>133</v>
      </c>
      <c r="X26" s="70" t="s">
        <v>31</v>
      </c>
      <c r="Y26" s="66">
        <v>11000</v>
      </c>
      <c r="Z26" s="67">
        <f t="shared" si="14"/>
        <v>11000</v>
      </c>
      <c r="AA26" s="68" t="s">
        <v>158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5">R27*P27</f>
        <v>0</v>
      </c>
      <c r="T27" s="68"/>
      <c r="U27" s="59" t="s">
        <v>215</v>
      </c>
      <c r="V27" s="59" t="s">
        <v>62</v>
      </c>
      <c r="W27" s="64">
        <v>2</v>
      </c>
      <c r="X27" s="65" t="s">
        <v>31</v>
      </c>
      <c r="Y27" s="66">
        <v>2625</v>
      </c>
      <c r="Z27" s="67">
        <f t="shared" si="14"/>
        <v>5250</v>
      </c>
      <c r="AA27" s="68" t="s">
        <v>158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59"/>
      <c r="AN27" s="59"/>
      <c r="AO27" s="103"/>
      <c r="AP27" s="91" t="s">
        <v>28</v>
      </c>
      <c r="AQ27" s="71"/>
      <c r="AR27" s="67">
        <f t="shared" si="1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5"/>
        <v>0</v>
      </c>
      <c r="T28" s="68"/>
      <c r="U28" s="106" t="s">
        <v>4326</v>
      </c>
      <c r="V28" s="240" t="s">
        <v>62</v>
      </c>
      <c r="W28" s="110" t="s">
        <v>2882</v>
      </c>
      <c r="X28" s="111" t="s">
        <v>31</v>
      </c>
      <c r="Y28" s="373">
        <v>1565</v>
      </c>
      <c r="Z28" s="67">
        <f t="shared" si="14"/>
        <v>12520</v>
      </c>
      <c r="AA28" s="68" t="s">
        <v>158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5"/>
        <v>0</v>
      </c>
      <c r="T29" s="68"/>
      <c r="U29" s="78" t="s">
        <v>17554</v>
      </c>
      <c r="V29" s="59" t="s">
        <v>157</v>
      </c>
      <c r="W29" s="64">
        <v>1</v>
      </c>
      <c r="X29" s="70" t="s">
        <v>31</v>
      </c>
      <c r="Y29" s="71">
        <v>290000</v>
      </c>
      <c r="Z29" s="67">
        <f t="shared" si="14"/>
        <v>290000</v>
      </c>
      <c r="AA29" s="68" t="s">
        <v>158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106"/>
      <c r="AN29" s="85"/>
      <c r="AO29" s="64"/>
      <c r="AP29" s="70" t="s">
        <v>31</v>
      </c>
      <c r="AQ29" s="60"/>
      <c r="AR29" s="67">
        <f t="shared" si="1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5"/>
        <v>0</v>
      </c>
      <c r="T30" s="68"/>
      <c r="U30" s="59" t="s">
        <v>2447</v>
      </c>
      <c r="V30" s="59" t="s">
        <v>115</v>
      </c>
      <c r="W30" s="217">
        <v>1</v>
      </c>
      <c r="X30" s="218" t="s">
        <v>31</v>
      </c>
      <c r="Y30" s="219">
        <v>225667</v>
      </c>
      <c r="Z30" s="67">
        <f t="shared" si="14"/>
        <v>225667</v>
      </c>
      <c r="AA30" s="68" t="s">
        <v>158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92"/>
      <c r="AN30" s="59"/>
      <c r="AO30" s="64"/>
      <c r="AP30" s="70" t="s">
        <v>31</v>
      </c>
      <c r="AQ30" s="60"/>
      <c r="AR30" s="67">
        <f t="shared" si="1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5"/>
        <v>0</v>
      </c>
      <c r="T31" s="68"/>
      <c r="U31" s="59" t="s">
        <v>113</v>
      </c>
      <c r="V31" s="59" t="s">
        <v>62</v>
      </c>
      <c r="W31" s="64">
        <v>1</v>
      </c>
      <c r="X31" s="59" t="s">
        <v>72</v>
      </c>
      <c r="Y31" s="71">
        <v>75000</v>
      </c>
      <c r="Z31" s="67">
        <f t="shared" si="14"/>
        <v>75000</v>
      </c>
      <c r="AA31" s="68" t="s">
        <v>158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59"/>
      <c r="AN31" s="59"/>
      <c r="AO31" s="59"/>
      <c r="AP31" s="59"/>
      <c r="AQ31" s="59"/>
      <c r="AR31" s="59"/>
      <c r="AS31" s="59"/>
      <c r="AT31" s="59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5"/>
        <v>0</v>
      </c>
      <c r="T32" s="68"/>
      <c r="U32" s="59" t="s">
        <v>17471</v>
      </c>
      <c r="V32" s="59" t="s">
        <v>580</v>
      </c>
      <c r="W32" s="103">
        <v>1</v>
      </c>
      <c r="X32" s="70" t="s">
        <v>31</v>
      </c>
      <c r="Y32" s="66">
        <v>10000</v>
      </c>
      <c r="Z32" s="67">
        <f t="shared" si="14"/>
        <v>10000</v>
      </c>
      <c r="AA32" s="68" t="s">
        <v>188</v>
      </c>
      <c r="AB32" s="298"/>
      <c r="AD32" s="131"/>
      <c r="AE32" s="59"/>
      <c r="AF32" s="59"/>
      <c r="AG32" s="59"/>
      <c r="AH32" s="59"/>
      <c r="AI32" s="59"/>
      <c r="AJ32" s="59"/>
      <c r="AM32" s="78"/>
      <c r="AN32" s="59"/>
      <c r="AO32" s="103"/>
      <c r="AP32" s="91" t="s">
        <v>28</v>
      </c>
      <c r="AQ32" s="71"/>
      <c r="AR32" s="67">
        <f t="shared" ref="AR32:AR48" si="16">AQ32*AO32</f>
        <v>0</v>
      </c>
      <c r="AS32" s="68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9" t="s">
        <v>17316</v>
      </c>
      <c r="V33" s="74" t="s">
        <v>687</v>
      </c>
      <c r="W33" s="64">
        <v>2</v>
      </c>
      <c r="X33" s="59" t="s">
        <v>28</v>
      </c>
      <c r="Y33" s="71">
        <v>2000</v>
      </c>
      <c r="Z33" s="67">
        <f t="shared" ref="Z33" si="17">Y33*W33</f>
        <v>4000</v>
      </c>
      <c r="AA33" s="68" t="s">
        <v>188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6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5"/>
        <v>0</v>
      </c>
      <c r="T34" s="68"/>
      <c r="U34" s="59" t="s">
        <v>6132</v>
      </c>
      <c r="V34" s="59" t="s">
        <v>904</v>
      </c>
      <c r="W34" s="64">
        <v>1</v>
      </c>
      <c r="X34" s="70" t="s">
        <v>31</v>
      </c>
      <c r="Y34" s="88">
        <v>49000</v>
      </c>
      <c r="Z34" s="67">
        <f t="shared" si="2"/>
        <v>49000</v>
      </c>
      <c r="AA34" s="68" t="s">
        <v>503</v>
      </c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13</v>
      </c>
      <c r="J35" s="114" t="s">
        <v>28</v>
      </c>
      <c r="K35" s="105">
        <f t="shared" si="7"/>
        <v>2444000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59"/>
      <c r="W35" s="64"/>
      <c r="X35" s="70" t="s">
        <v>31</v>
      </c>
      <c r="Y35" s="61"/>
      <c r="Z35" s="67">
        <f t="shared" si="2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13</v>
      </c>
      <c r="J36" s="114" t="s">
        <v>28</v>
      </c>
      <c r="K36" s="105">
        <f t="shared" si="7"/>
        <v>2418000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59"/>
      <c r="V36" s="59"/>
      <c r="W36" s="64"/>
      <c r="X36" s="59" t="s">
        <v>130</v>
      </c>
      <c r="Y36" s="71"/>
      <c r="Z36" s="67">
        <f t="shared" si="2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59"/>
      <c r="V37" s="59"/>
      <c r="W37" s="64"/>
      <c r="X37" s="59" t="s">
        <v>31</v>
      </c>
      <c r="Y37" s="71"/>
      <c r="Z37" s="67">
        <f t="shared" si="2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115"/>
      <c r="W38" s="64"/>
      <c r="X38" s="70" t="s">
        <v>66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59"/>
      <c r="V39" s="59"/>
      <c r="W39" s="64"/>
      <c r="X39" s="59" t="s">
        <v>130</v>
      </c>
      <c r="Y39" s="71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106"/>
      <c r="V40" s="180"/>
      <c r="W40" s="64"/>
      <c r="X40" s="59" t="s">
        <v>130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59"/>
      <c r="V42" s="59"/>
      <c r="W42" s="64"/>
      <c r="X42" s="65" t="s">
        <v>28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59"/>
      <c r="V43" s="63"/>
      <c r="W43" s="64"/>
      <c r="X43" s="70" t="s">
        <v>31</v>
      </c>
      <c r="Y43" s="66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59"/>
      <c r="V44" s="59"/>
      <c r="W44" s="86"/>
      <c r="X44" s="65" t="s">
        <v>130</v>
      </c>
      <c r="Y44" s="66"/>
      <c r="Z44" s="67">
        <f>Y44*W44</f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59"/>
      <c r="W45" s="120"/>
      <c r="X45" s="91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78"/>
      <c r="V46" s="59"/>
      <c r="W46" s="64"/>
      <c r="X46" s="65" t="s">
        <v>31</v>
      </c>
      <c r="Y46" s="87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28</v>
      </c>
      <c r="Y47" s="66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85"/>
      <c r="W48" s="64"/>
      <c r="X48" s="65" t="s">
        <v>31</v>
      </c>
      <c r="Y48" s="71"/>
      <c r="Z48" s="67">
        <f t="shared" si="2"/>
        <v>0</v>
      </c>
      <c r="AA48" s="68"/>
      <c r="AB48" s="29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39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65" t="s">
        <v>31</v>
      </c>
      <c r="Y49" s="66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59"/>
    </row>
    <row r="50" spans="1:39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59"/>
      <c r="V50" s="59"/>
      <c r="W50" s="86"/>
      <c r="X50" s="65" t="s">
        <v>31</v>
      </c>
      <c r="Y50" s="66"/>
      <c r="Z50" s="67">
        <f t="shared" si="2"/>
        <v>0</v>
      </c>
      <c r="AA50" s="68"/>
      <c r="AB50" s="59"/>
      <c r="AC50" s="139"/>
      <c r="AD50" s="834"/>
    </row>
    <row r="51" spans="1:39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70" t="s">
        <v>31</v>
      </c>
      <c r="Y51" s="87"/>
      <c r="Z51" s="67">
        <f t="shared" si="2"/>
        <v>0</v>
      </c>
      <c r="AA51" s="68"/>
      <c r="AB51" s="59"/>
      <c r="AC51" s="139"/>
    </row>
    <row r="52" spans="1:39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78"/>
      <c r="V52" s="59"/>
      <c r="W52" s="64"/>
      <c r="X52" s="70" t="s">
        <v>31</v>
      </c>
      <c r="Y52" s="87"/>
      <c r="Z52" s="67">
        <f t="shared" si="2"/>
        <v>0</v>
      </c>
      <c r="AA52" s="68"/>
      <c r="AB52" s="59"/>
      <c r="AC52" s="100"/>
    </row>
    <row r="53" spans="1:39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78"/>
      <c r="V53" s="85"/>
      <c r="W53" s="64"/>
      <c r="X53" s="70" t="s">
        <v>31</v>
      </c>
      <c r="Y53" s="87"/>
      <c r="Z53" s="67">
        <f t="shared" si="2"/>
        <v>0</v>
      </c>
      <c r="AA53" s="68"/>
      <c r="AB53" s="59"/>
    </row>
    <row r="54" spans="1:39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8"/>
      <c r="V54" s="59"/>
      <c r="W54" s="64"/>
      <c r="X54" s="65" t="s">
        <v>31</v>
      </c>
      <c r="Y54" s="66"/>
      <c r="Z54" s="67">
        <f t="shared" si="2"/>
        <v>0</v>
      </c>
      <c r="AA54" s="68"/>
      <c r="AB54" s="59"/>
    </row>
    <row r="55" spans="1:39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78"/>
      <c r="V55" s="85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39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78"/>
      <c r="V56" s="59"/>
      <c r="W56" s="103"/>
      <c r="X56" s="59" t="s">
        <v>28</v>
      </c>
      <c r="Y56" s="71"/>
      <c r="Z56" s="67">
        <f t="shared" si="2"/>
        <v>0</v>
      </c>
      <c r="AA56" s="68"/>
      <c r="AB56" s="59"/>
    </row>
    <row r="57" spans="1:39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78"/>
      <c r="V57" s="59"/>
      <c r="W57" s="103"/>
      <c r="X57" s="59" t="s">
        <v>31</v>
      </c>
      <c r="Y57" s="88"/>
      <c r="Z57" s="67">
        <f t="shared" si="2"/>
        <v>0</v>
      </c>
      <c r="AA57" s="68"/>
      <c r="AB57" s="59"/>
    </row>
    <row r="58" spans="1:39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59"/>
      <c r="V58" s="76"/>
      <c r="W58" s="300"/>
      <c r="X58" s="111" t="s">
        <v>31</v>
      </c>
      <c r="Y58" s="88"/>
      <c r="Z58" s="67">
        <f t="shared" si="2"/>
        <v>0</v>
      </c>
      <c r="AA58" s="68"/>
      <c r="AB58" s="59"/>
    </row>
    <row r="59" spans="1:39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V59"/>
      <c r="W59"/>
      <c r="X59"/>
    </row>
    <row r="60" spans="1:39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39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24</v>
      </c>
      <c r="J61" s="76" t="s">
        <v>28</v>
      </c>
      <c r="K61" s="61">
        <f t="shared" si="7"/>
        <v>936000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V61"/>
      <c r="W61"/>
      <c r="X61"/>
    </row>
    <row r="62" spans="1:39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V62"/>
      <c r="W62"/>
      <c r="X62"/>
    </row>
    <row r="63" spans="1:39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V63"/>
      <c r="W63"/>
      <c r="X63"/>
    </row>
    <row r="64" spans="1:39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19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3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119</v>
      </c>
      <c r="J84" s="178" t="s">
        <v>306</v>
      </c>
      <c r="K84" s="61">
        <f t="shared" si="19"/>
        <v>3927000</v>
      </c>
      <c r="L84" s="61"/>
      <c r="M84" s="61"/>
      <c r="N84" s="174"/>
      <c r="O84" s="173"/>
      <c r="P84" s="144"/>
      <c r="Q84" s="150"/>
      <c r="R84" s="145"/>
      <c r="S84" s="145"/>
      <c r="T84" s="83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3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3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18"/>
        <v>1891500</v>
      </c>
      <c r="I87" s="64">
        <v>19</v>
      </c>
      <c r="J87" s="76" t="s">
        <v>28</v>
      </c>
      <c r="K87" s="61">
        <f t="shared" si="19"/>
        <v>1796925</v>
      </c>
      <c r="L87" s="61"/>
      <c r="M87" s="61"/>
      <c r="N87" s="174"/>
      <c r="O87" s="173"/>
      <c r="P87" s="144"/>
      <c r="Q87" s="150"/>
      <c r="R87" s="145"/>
      <c r="S87" s="145"/>
      <c r="T87" s="834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34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>
        <v>47</v>
      </c>
      <c r="J89" s="177" t="s">
        <v>306</v>
      </c>
      <c r="K89" s="61">
        <f t="shared" si="19"/>
        <v>1896873</v>
      </c>
      <c r="L89" s="61"/>
      <c r="M89" s="61"/>
      <c r="N89" s="174"/>
      <c r="O89" s="173"/>
      <c r="P89" s="144"/>
      <c r="Q89" s="150"/>
      <c r="R89" s="145"/>
      <c r="S89" s="145"/>
      <c r="T89" s="834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34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34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34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S93" s="150"/>
      <c r="T93" s="834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34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34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82"/>
      <c r="O97" s="173"/>
      <c r="P97" s="144"/>
      <c r="Q97" s="150"/>
      <c r="R97" s="145"/>
      <c r="S97" s="145"/>
      <c r="T97" s="834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34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52"/>
      <c r="S99" s="148"/>
      <c r="T99" s="834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34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4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34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34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34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34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17</v>
      </c>
      <c r="J118" s="76" t="s">
        <v>28</v>
      </c>
      <c r="K118" s="61">
        <f t="shared" si="19"/>
        <v>535500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34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16</v>
      </c>
      <c r="J120" s="76" t="s">
        <v>28</v>
      </c>
      <c r="K120" s="61">
        <f t="shared" si="19"/>
        <v>696000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34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12</v>
      </c>
      <c r="J150" s="76" t="s">
        <v>31</v>
      </c>
      <c r="K150" s="61">
        <f t="shared" si="21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>
        <v>18</v>
      </c>
      <c r="J151" s="76" t="s">
        <v>31</v>
      </c>
      <c r="K151" s="61">
        <f t="shared" si="21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9</v>
      </c>
      <c r="J152" s="76" t="s">
        <v>31</v>
      </c>
      <c r="K152" s="61">
        <f t="shared" si="21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3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3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3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3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3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3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4" spans="24:24" x14ac:dyDescent="0.25">
      <c r="X193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X1" zoomScaleNormal="100" workbookViewId="0">
      <pane ySplit="5" topLeftCell="A6" activePane="bottomLeft" state="frozen"/>
      <selection pane="bottomLeft" activeCell="AD18" sqref="AD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0" t="s">
        <v>3</v>
      </c>
      <c r="B4" s="852" t="s">
        <v>4</v>
      </c>
      <c r="C4" s="853"/>
      <c r="D4" s="853"/>
      <c r="E4" s="853"/>
      <c r="F4" s="853"/>
      <c r="G4" s="853"/>
      <c r="H4" s="15"/>
      <c r="I4" s="854" t="s">
        <v>5</v>
      </c>
      <c r="J4" s="855"/>
      <c r="K4" s="856"/>
      <c r="L4" s="835"/>
      <c r="M4" s="835"/>
      <c r="N4" s="857" t="s">
        <v>6</v>
      </c>
      <c r="O4" s="858"/>
      <c r="P4" s="858"/>
      <c r="Q4" s="858"/>
      <c r="R4" s="858"/>
      <c r="S4" s="858"/>
      <c r="T4" s="858"/>
      <c r="U4" s="859" t="s">
        <v>7</v>
      </c>
      <c r="V4" s="860"/>
      <c r="W4" s="860"/>
      <c r="X4" s="860"/>
      <c r="Y4" s="860"/>
      <c r="Z4" s="860"/>
      <c r="AA4" s="860"/>
      <c r="AB4" s="861"/>
      <c r="AD4" s="862" t="s">
        <v>8</v>
      </c>
      <c r="AE4" s="863"/>
      <c r="AF4" s="863"/>
      <c r="AG4" s="863"/>
      <c r="AH4" s="863"/>
      <c r="AI4" s="863"/>
      <c r="AJ4" s="863"/>
      <c r="AK4" s="864"/>
      <c r="AM4" s="838" t="s">
        <v>9</v>
      </c>
      <c r="AN4" s="839"/>
      <c r="AO4" s="839"/>
      <c r="AP4" s="839"/>
      <c r="AQ4" s="839"/>
      <c r="AR4" s="839"/>
      <c r="AS4" s="839"/>
      <c r="AT4" s="840"/>
      <c r="AV4" s="841" t="s">
        <v>10</v>
      </c>
      <c r="AW4" s="842"/>
      <c r="AX4" s="842"/>
      <c r="AY4" s="842"/>
      <c r="AZ4" s="842"/>
      <c r="BA4" s="842"/>
      <c r="BB4" s="842"/>
      <c r="BC4" s="843"/>
      <c r="BE4" s="844" t="s">
        <v>11</v>
      </c>
      <c r="BF4" s="845"/>
      <c r="BG4" s="845"/>
      <c r="BH4" s="845"/>
      <c r="BI4" s="845"/>
      <c r="BJ4" s="845"/>
      <c r="BK4" s="845"/>
      <c r="BL4" s="846"/>
      <c r="BN4" s="847" t="s">
        <v>12</v>
      </c>
      <c r="BO4" s="848"/>
      <c r="BP4" s="848"/>
      <c r="BQ4" s="848"/>
      <c r="BR4" s="848"/>
      <c r="BS4" s="848"/>
      <c r="BT4" s="848"/>
      <c r="BU4" s="849"/>
    </row>
    <row r="5" spans="1:80" ht="20.25" thickTop="1" thickBot="1" x14ac:dyDescent="0.35">
      <c r="A5" s="85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17589</v>
      </c>
      <c r="O6" s="59" t="s">
        <v>3218</v>
      </c>
      <c r="P6" s="64">
        <v>1</v>
      </c>
      <c r="Q6" s="70" t="s">
        <v>66</v>
      </c>
      <c r="R6" s="71">
        <v>175000</v>
      </c>
      <c r="S6" s="67">
        <f t="shared" ref="S6:S24" si="1">R6*P6</f>
        <v>175000</v>
      </c>
      <c r="T6" s="68" t="s">
        <v>17590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298"/>
      <c r="AD6" s="62" t="s">
        <v>1605</v>
      </c>
      <c r="AE6" s="74" t="s">
        <v>1056</v>
      </c>
      <c r="AF6" s="80">
        <v>2</v>
      </c>
      <c r="AG6" s="70" t="s">
        <v>31</v>
      </c>
      <c r="AH6" s="209">
        <v>1655242</v>
      </c>
      <c r="AI6" s="67">
        <f t="shared" ref="AI6:AI11" si="3">AH6*AF6</f>
        <v>3310484</v>
      </c>
      <c r="AJ6" s="68" t="s">
        <v>2643</v>
      </c>
      <c r="AK6" s="72" t="s">
        <v>17607</v>
      </c>
      <c r="AM6" s="59" t="s">
        <v>17589</v>
      </c>
      <c r="AN6" s="59" t="s">
        <v>3218</v>
      </c>
      <c r="AO6" s="64">
        <v>1</v>
      </c>
      <c r="AP6" s="70" t="s">
        <v>66</v>
      </c>
      <c r="AQ6" s="71">
        <v>175000</v>
      </c>
      <c r="AR6" s="67">
        <f t="shared" ref="AR6" si="4">AQ6*AO6</f>
        <v>175000</v>
      </c>
      <c r="AS6" s="68" t="s">
        <v>17590</v>
      </c>
      <c r="AT6" s="72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>
        <v>6</v>
      </c>
      <c r="J7" s="76" t="s">
        <v>28</v>
      </c>
      <c r="K7" s="61">
        <f t="shared" ref="K7:K70" si="7">I7*G7</f>
        <v>1380000</v>
      </c>
      <c r="L7" s="61">
        <v>1</v>
      </c>
      <c r="M7" s="61">
        <v>4</v>
      </c>
      <c r="N7" s="78" t="s">
        <v>17591</v>
      </c>
      <c r="O7" s="59" t="s">
        <v>3218</v>
      </c>
      <c r="P7" s="64">
        <v>4</v>
      </c>
      <c r="Q7" s="70" t="s">
        <v>31</v>
      </c>
      <c r="R7" s="71">
        <v>60000</v>
      </c>
      <c r="S7" s="67">
        <f t="shared" si="1"/>
        <v>240000</v>
      </c>
      <c r="T7" s="68" t="s">
        <v>549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 t="s">
        <v>17124</v>
      </c>
      <c r="AE7" s="59" t="s">
        <v>157</v>
      </c>
      <c r="AF7" s="64">
        <v>2</v>
      </c>
      <c r="AG7" s="59" t="s">
        <v>66</v>
      </c>
      <c r="AH7" s="71">
        <v>30000</v>
      </c>
      <c r="AI7" s="67">
        <f t="shared" si="3"/>
        <v>60000</v>
      </c>
      <c r="AJ7" s="68" t="s">
        <v>2643</v>
      </c>
      <c r="AK7" s="72" t="s">
        <v>17607</v>
      </c>
      <c r="AM7" s="59"/>
      <c r="AN7" s="59"/>
      <c r="AO7" s="64"/>
      <c r="AP7" s="70" t="s">
        <v>31</v>
      </c>
      <c r="AQ7" s="71"/>
      <c r="AR7" s="67">
        <f t="shared" ref="AR7:AR15" si="8">AQ7*AO7</f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17592</v>
      </c>
      <c r="O8" s="59" t="s">
        <v>3218</v>
      </c>
      <c r="P8" s="103">
        <v>1</v>
      </c>
      <c r="Q8" s="70" t="s">
        <v>31</v>
      </c>
      <c r="R8" s="66">
        <v>420000</v>
      </c>
      <c r="S8" s="67">
        <f t="shared" si="1"/>
        <v>420000</v>
      </c>
      <c r="T8" s="68" t="s">
        <v>543</v>
      </c>
      <c r="U8" s="59"/>
      <c r="V8" s="59"/>
      <c r="W8" s="64"/>
      <c r="X8" s="59" t="s">
        <v>130</v>
      </c>
      <c r="Y8" s="71"/>
      <c r="Z8" s="67">
        <f t="shared" ref="Z8:Z64" si="9">Y8*W8</f>
        <v>0</v>
      </c>
      <c r="AA8" s="68"/>
      <c r="AB8" s="72"/>
      <c r="AD8" s="59" t="s">
        <v>1872</v>
      </c>
      <c r="AE8" s="115" t="s">
        <v>1873</v>
      </c>
      <c r="AF8" s="64">
        <v>1</v>
      </c>
      <c r="AG8" s="70" t="s">
        <v>31</v>
      </c>
      <c r="AH8" s="88">
        <v>566100</v>
      </c>
      <c r="AI8" s="67">
        <f>AH8*AF8</f>
        <v>566100</v>
      </c>
      <c r="AJ8" s="68" t="s">
        <v>17606</v>
      </c>
      <c r="AK8" s="72" t="s">
        <v>17607</v>
      </c>
      <c r="AM8" s="62"/>
      <c r="AN8" s="59"/>
      <c r="AO8" s="103"/>
      <c r="AP8" s="70" t="s">
        <v>31</v>
      </c>
      <c r="AQ8" s="71"/>
      <c r="AR8" s="67">
        <f t="shared" si="8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17593</v>
      </c>
      <c r="O9" s="59" t="s">
        <v>3218</v>
      </c>
      <c r="P9" s="64">
        <v>1</v>
      </c>
      <c r="Q9" s="70" t="s">
        <v>31</v>
      </c>
      <c r="R9" s="88">
        <v>210000</v>
      </c>
      <c r="S9" s="67">
        <f t="shared" si="1"/>
        <v>210000</v>
      </c>
      <c r="T9" s="68" t="s">
        <v>543</v>
      </c>
      <c r="U9" s="59" t="s">
        <v>1889</v>
      </c>
      <c r="V9" s="59" t="s">
        <v>1887</v>
      </c>
      <c r="W9" s="64">
        <v>1</v>
      </c>
      <c r="X9" s="70" t="s">
        <v>59</v>
      </c>
      <c r="Y9" s="61">
        <v>79007</v>
      </c>
      <c r="Z9" s="67">
        <f t="shared" si="9"/>
        <v>79007</v>
      </c>
      <c r="AA9" s="68" t="s">
        <v>608</v>
      </c>
      <c r="AB9" s="298"/>
      <c r="AD9" s="59" t="s">
        <v>113</v>
      </c>
      <c r="AE9" s="247" t="s">
        <v>17605</v>
      </c>
      <c r="AF9" s="64">
        <v>1</v>
      </c>
      <c r="AG9" s="59" t="s">
        <v>72</v>
      </c>
      <c r="AH9" s="71">
        <v>75000</v>
      </c>
      <c r="AI9" s="67">
        <f>AH9*AF9</f>
        <v>75000</v>
      </c>
      <c r="AJ9" s="68" t="s">
        <v>651</v>
      </c>
      <c r="AK9" s="72" t="s">
        <v>17607</v>
      </c>
      <c r="AM9" s="59"/>
      <c r="AN9" s="85"/>
      <c r="AO9" s="300"/>
      <c r="AP9" s="111" t="s">
        <v>31</v>
      </c>
      <c r="AQ9" s="124"/>
      <c r="AR9" s="67">
        <f t="shared" si="8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17597</v>
      </c>
      <c r="O10" s="70" t="s">
        <v>3720</v>
      </c>
      <c r="P10" s="175">
        <v>2</v>
      </c>
      <c r="Q10" s="70" t="s">
        <v>31</v>
      </c>
      <c r="R10" s="71">
        <v>123000</v>
      </c>
      <c r="S10" s="67">
        <f t="shared" si="1"/>
        <v>246000</v>
      </c>
      <c r="T10" s="68" t="s">
        <v>3461</v>
      </c>
      <c r="U10" s="59"/>
      <c r="V10" s="59"/>
      <c r="W10" s="64"/>
      <c r="X10" s="59" t="s">
        <v>31</v>
      </c>
      <c r="Y10" s="71"/>
      <c r="Z10" s="67">
        <f t="shared" si="9"/>
        <v>0</v>
      </c>
      <c r="AA10" s="68"/>
      <c r="AB10" s="298"/>
      <c r="AD10" s="78" t="s">
        <v>17253</v>
      </c>
      <c r="AE10" s="70" t="s">
        <v>599</v>
      </c>
      <c r="AF10" s="64">
        <v>1</v>
      </c>
      <c r="AG10" s="59" t="s">
        <v>28</v>
      </c>
      <c r="AH10" s="71">
        <v>7000</v>
      </c>
      <c r="AI10" s="67">
        <f>AH10*AF10</f>
        <v>7000</v>
      </c>
      <c r="AJ10" s="68" t="s">
        <v>651</v>
      </c>
      <c r="AK10" s="72" t="s">
        <v>17607</v>
      </c>
      <c r="AM10" s="78"/>
      <c r="AN10" s="59"/>
      <c r="AO10" s="175"/>
      <c r="AP10" s="59" t="s">
        <v>31</v>
      </c>
      <c r="AQ10" s="71"/>
      <c r="AR10" s="67">
        <f t="shared" si="8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17598</v>
      </c>
      <c r="O11" s="59" t="s">
        <v>145</v>
      </c>
      <c r="P11" s="64">
        <v>1</v>
      </c>
      <c r="Q11" s="70" t="s">
        <v>31</v>
      </c>
      <c r="R11" s="71">
        <v>88000</v>
      </c>
      <c r="S11" s="67">
        <f t="shared" si="1"/>
        <v>88000</v>
      </c>
      <c r="T11" s="68" t="s">
        <v>17373</v>
      </c>
      <c r="U11" s="59" t="s">
        <v>128</v>
      </c>
      <c r="V11" s="59" t="s">
        <v>129</v>
      </c>
      <c r="W11" s="64">
        <v>1</v>
      </c>
      <c r="X11" s="59" t="s">
        <v>130</v>
      </c>
      <c r="Y11" s="71">
        <v>33000</v>
      </c>
      <c r="Z11" s="67">
        <f t="shared" si="9"/>
        <v>33000</v>
      </c>
      <c r="AA11" s="68" t="s">
        <v>887</v>
      </c>
      <c r="AB11" s="298"/>
      <c r="AC11" s="59"/>
      <c r="AD11" s="59" t="s">
        <v>8300</v>
      </c>
      <c r="AE11" s="59" t="s">
        <v>717</v>
      </c>
      <c r="AF11" s="64">
        <v>1</v>
      </c>
      <c r="AG11" s="65" t="s">
        <v>31</v>
      </c>
      <c r="AH11" s="66">
        <v>187000</v>
      </c>
      <c r="AI11" s="67">
        <f t="shared" si="3"/>
        <v>187000</v>
      </c>
      <c r="AJ11" s="68" t="s">
        <v>17485</v>
      </c>
      <c r="AK11" s="72" t="s">
        <v>17607</v>
      </c>
      <c r="AL11" s="59"/>
      <c r="AM11" s="78"/>
      <c r="AN11" s="59"/>
      <c r="AO11" s="59"/>
      <c r="AP11" s="59" t="s">
        <v>31</v>
      </c>
      <c r="AQ11" s="59"/>
      <c r="AR11" s="67">
        <f t="shared" si="8"/>
        <v>0</v>
      </c>
      <c r="AS11" s="68"/>
      <c r="AT11" s="72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3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17599</v>
      </c>
      <c r="O12" s="59" t="s">
        <v>538</v>
      </c>
      <c r="P12" s="64">
        <v>1</v>
      </c>
      <c r="Q12" s="70" t="s">
        <v>66</v>
      </c>
      <c r="R12" s="87">
        <v>850000</v>
      </c>
      <c r="S12" s="67">
        <f t="shared" si="1"/>
        <v>850000</v>
      </c>
      <c r="T12" s="68" t="s">
        <v>1080</v>
      </c>
      <c r="U12" s="59"/>
      <c r="V12" s="85"/>
      <c r="W12" s="64"/>
      <c r="X12" s="59" t="s">
        <v>31</v>
      </c>
      <c r="Y12" s="71"/>
      <c r="Z12" s="67">
        <f t="shared" si="9"/>
        <v>0</v>
      </c>
      <c r="AA12" s="68"/>
      <c r="AB12" s="298"/>
      <c r="AC12" s="101"/>
      <c r="AD12" s="59" t="s">
        <v>3302</v>
      </c>
      <c r="AE12" s="59" t="s">
        <v>1268</v>
      </c>
      <c r="AF12" s="300" t="s">
        <v>133</v>
      </c>
      <c r="AG12" s="111" t="s">
        <v>31</v>
      </c>
      <c r="AH12" s="124">
        <v>65000</v>
      </c>
      <c r="AI12" s="67">
        <f>AH12*AF12</f>
        <v>65000</v>
      </c>
      <c r="AJ12" s="68" t="s">
        <v>17485</v>
      </c>
      <c r="AK12" s="72" t="s">
        <v>17607</v>
      </c>
      <c r="AM12" s="78"/>
      <c r="AN12" s="59"/>
      <c r="AO12" s="175"/>
      <c r="AP12" s="59" t="s">
        <v>31</v>
      </c>
      <c r="AQ12" s="71"/>
      <c r="AR12" s="67">
        <f t="shared" si="8"/>
        <v>0</v>
      </c>
      <c r="AS12" s="68"/>
      <c r="AT12" s="72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1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8" t="s">
        <v>17601</v>
      </c>
      <c r="O13" s="85" t="s">
        <v>157</v>
      </c>
      <c r="P13" s="175">
        <v>1</v>
      </c>
      <c r="Q13" s="59" t="s">
        <v>31</v>
      </c>
      <c r="R13" s="88">
        <v>350000</v>
      </c>
      <c r="S13" s="67">
        <f t="shared" si="1"/>
        <v>350000</v>
      </c>
      <c r="T13" s="68" t="s">
        <v>549</v>
      </c>
      <c r="U13" s="62" t="s">
        <v>17542</v>
      </c>
      <c r="V13" s="85" t="s">
        <v>62</v>
      </c>
      <c r="W13" s="103">
        <v>20</v>
      </c>
      <c r="X13" s="59" t="s">
        <v>31</v>
      </c>
      <c r="Y13" s="71">
        <v>1000</v>
      </c>
      <c r="Z13" s="67">
        <f t="shared" si="9"/>
        <v>20000</v>
      </c>
      <c r="AA13" s="68" t="s">
        <v>2605</v>
      </c>
      <c r="AB13" s="72"/>
      <c r="AC13" s="101"/>
      <c r="AD13" s="59" t="s">
        <v>17622</v>
      </c>
      <c r="AE13" s="59" t="s">
        <v>17623</v>
      </c>
      <c r="AF13" s="64">
        <v>1</v>
      </c>
      <c r="AG13" s="70" t="s">
        <v>31</v>
      </c>
      <c r="AH13" s="66">
        <v>1</v>
      </c>
      <c r="AI13" s="67">
        <f t="shared" ref="AI13:AI22" si="12">AH13*AF13</f>
        <v>1</v>
      </c>
      <c r="AJ13" s="68" t="s">
        <v>17485</v>
      </c>
      <c r="AK13" s="72" t="s">
        <v>17607</v>
      </c>
      <c r="AM13" s="78"/>
      <c r="AN13" s="59"/>
      <c r="AO13" s="59"/>
      <c r="AP13" s="59" t="s">
        <v>31</v>
      </c>
      <c r="AQ13" s="60"/>
      <c r="AR13" s="67">
        <f t="shared" si="8"/>
        <v>0</v>
      </c>
      <c r="AS13" s="68"/>
      <c r="AT13" s="72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1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17600</v>
      </c>
      <c r="O14" s="59" t="s">
        <v>157</v>
      </c>
      <c r="P14" s="175">
        <v>1</v>
      </c>
      <c r="Q14" s="59" t="s">
        <v>31</v>
      </c>
      <c r="R14" s="71">
        <v>290000</v>
      </c>
      <c r="S14" s="67">
        <f t="shared" si="1"/>
        <v>290000</v>
      </c>
      <c r="T14" s="68" t="s">
        <v>549</v>
      </c>
      <c r="U14" s="59"/>
      <c r="V14" s="59"/>
      <c r="W14" s="64"/>
      <c r="X14" s="65" t="s">
        <v>31</v>
      </c>
      <c r="Y14" s="66"/>
      <c r="Z14" s="67">
        <f t="shared" si="9"/>
        <v>0</v>
      </c>
      <c r="AA14" s="68"/>
      <c r="AB14" s="298"/>
      <c r="AC14" s="101"/>
      <c r="AD14" s="79" t="s">
        <v>17624</v>
      </c>
      <c r="AE14" s="85" t="s">
        <v>17623</v>
      </c>
      <c r="AF14" s="64">
        <v>10</v>
      </c>
      <c r="AG14" s="59" t="s">
        <v>38</v>
      </c>
      <c r="AH14" s="66">
        <v>1</v>
      </c>
      <c r="AI14" s="67">
        <f t="shared" si="12"/>
        <v>10</v>
      </c>
      <c r="AJ14" s="68" t="s">
        <v>17485</v>
      </c>
      <c r="AK14" s="72" t="s">
        <v>17607</v>
      </c>
      <c r="AM14" s="59"/>
      <c r="AN14" s="59"/>
      <c r="AO14" s="64"/>
      <c r="AP14" s="65" t="s">
        <v>1438</v>
      </c>
      <c r="AQ14" s="66"/>
      <c r="AR14" s="67">
        <f t="shared" si="8"/>
        <v>0</v>
      </c>
      <c r="AS14" s="68"/>
      <c r="AT14" s="72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1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6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17602</v>
      </c>
      <c r="O15" s="59" t="s">
        <v>157</v>
      </c>
      <c r="P15" s="64">
        <v>6</v>
      </c>
      <c r="Q15" s="59" t="s">
        <v>31</v>
      </c>
      <c r="R15" s="71">
        <v>77500</v>
      </c>
      <c r="S15" s="67">
        <f>R15*P15</f>
        <v>465000</v>
      </c>
      <c r="T15" s="68" t="s">
        <v>17373</v>
      </c>
      <c r="U15" s="78" t="s">
        <v>2305</v>
      </c>
      <c r="V15" s="59" t="s">
        <v>145</v>
      </c>
      <c r="W15" s="64">
        <v>3</v>
      </c>
      <c r="X15" s="59" t="s">
        <v>28</v>
      </c>
      <c r="Y15" s="71">
        <v>15000</v>
      </c>
      <c r="Z15" s="67">
        <f t="shared" si="9"/>
        <v>45000</v>
      </c>
      <c r="AA15" s="68" t="s">
        <v>17373</v>
      </c>
      <c r="AB15" s="298"/>
      <c r="AC15" s="101"/>
      <c r="AD15" s="59" t="s">
        <v>17621</v>
      </c>
      <c r="AE15" s="59" t="s">
        <v>589</v>
      </c>
      <c r="AF15" s="64">
        <v>1</v>
      </c>
      <c r="AG15" s="59" t="s">
        <v>31</v>
      </c>
      <c r="AH15" s="71">
        <v>165000</v>
      </c>
      <c r="AI15" s="67">
        <f t="shared" ref="AI15" si="13">AH15*AF15</f>
        <v>165000</v>
      </c>
      <c r="AJ15" s="68" t="s">
        <v>9453</v>
      </c>
      <c r="AK15" s="72" t="s">
        <v>10140</v>
      </c>
      <c r="AM15" s="59"/>
      <c r="AN15" s="59"/>
      <c r="AO15" s="64"/>
      <c r="AP15" s="75" t="s">
        <v>130</v>
      </c>
      <c r="AQ15" s="71"/>
      <c r="AR15" s="67">
        <f t="shared" si="8"/>
        <v>0</v>
      </c>
      <c r="AS15" s="68"/>
      <c r="AT15" s="72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1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17603</v>
      </c>
      <c r="O16" s="59" t="s">
        <v>157</v>
      </c>
      <c r="P16" s="64">
        <v>6</v>
      </c>
      <c r="Q16" s="59" t="s">
        <v>31</v>
      </c>
      <c r="R16" s="66">
        <v>77500</v>
      </c>
      <c r="S16" s="67">
        <f t="shared" si="1"/>
        <v>465000</v>
      </c>
      <c r="T16" s="68" t="s">
        <v>17373</v>
      </c>
      <c r="U16" s="91" t="s">
        <v>17602</v>
      </c>
      <c r="V16" s="59" t="s">
        <v>157</v>
      </c>
      <c r="W16" s="64">
        <v>3</v>
      </c>
      <c r="X16" s="59" t="s">
        <v>31</v>
      </c>
      <c r="Y16" s="71">
        <v>77500</v>
      </c>
      <c r="Z16" s="67">
        <f>Y16*W16</f>
        <v>232500</v>
      </c>
      <c r="AA16" s="68" t="s">
        <v>17373</v>
      </c>
      <c r="AB16" s="298"/>
      <c r="AC16" s="109"/>
      <c r="AD16" s="78"/>
      <c r="AE16" s="63"/>
      <c r="AF16" s="64"/>
      <c r="AG16" s="65" t="s">
        <v>31</v>
      </c>
      <c r="AH16" s="71"/>
      <c r="AI16" s="67">
        <f t="shared" si="12"/>
        <v>0</v>
      </c>
      <c r="AJ16" s="68"/>
      <c r="AK16" s="72"/>
      <c r="AM16" s="59"/>
      <c r="AN16" s="59"/>
      <c r="AO16" s="103"/>
      <c r="AP16" s="59" t="s">
        <v>130</v>
      </c>
      <c r="AQ16" s="87"/>
      <c r="AR16" s="67">
        <f>AQ16*AO16</f>
        <v>0</v>
      </c>
      <c r="AS16" s="68"/>
      <c r="AT16" s="72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4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17604</v>
      </c>
      <c r="O17" s="59" t="s">
        <v>417</v>
      </c>
      <c r="P17" s="175">
        <v>3</v>
      </c>
      <c r="Q17" s="59" t="s">
        <v>31</v>
      </c>
      <c r="R17" s="71">
        <v>1</v>
      </c>
      <c r="S17" s="67">
        <f t="shared" si="1"/>
        <v>3</v>
      </c>
      <c r="T17" s="68" t="s">
        <v>549</v>
      </c>
      <c r="U17" s="59" t="s">
        <v>17598</v>
      </c>
      <c r="V17" s="59" t="s">
        <v>145</v>
      </c>
      <c r="W17" s="64">
        <v>1</v>
      </c>
      <c r="X17" s="70" t="s">
        <v>31</v>
      </c>
      <c r="Y17" s="71">
        <v>88000</v>
      </c>
      <c r="Z17" s="67">
        <f t="shared" ref="Z17" si="15">Y17*W17</f>
        <v>88000</v>
      </c>
      <c r="AA17" s="68" t="s">
        <v>17373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12"/>
        <v>0</v>
      </c>
      <c r="AJ17" s="68"/>
      <c r="AK17" s="72"/>
      <c r="AM17" s="78"/>
      <c r="AN17" s="59"/>
      <c r="AO17" s="175"/>
      <c r="AP17" s="59" t="s">
        <v>66</v>
      </c>
      <c r="AQ17" s="71"/>
      <c r="AR17" s="67">
        <f t="shared" ref="AR17:AR31" si="16">AQ17*AO17</f>
        <v>0</v>
      </c>
      <c r="AS17" s="68"/>
      <c r="AT17" s="72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17609</v>
      </c>
      <c r="O18" s="59" t="s">
        <v>65</v>
      </c>
      <c r="P18" s="64">
        <v>3</v>
      </c>
      <c r="Q18" s="59" t="s">
        <v>31</v>
      </c>
      <c r="R18" s="66">
        <v>3800000</v>
      </c>
      <c r="S18" s="67">
        <f t="shared" si="1"/>
        <v>11400000</v>
      </c>
      <c r="T18" s="68" t="s">
        <v>17373</v>
      </c>
      <c r="U18" s="59"/>
      <c r="V18" s="59"/>
      <c r="W18" s="64"/>
      <c r="X18" s="59" t="s">
        <v>130</v>
      </c>
      <c r="Y18" s="71"/>
      <c r="Z18" s="67">
        <f t="shared" si="9"/>
        <v>0</v>
      </c>
      <c r="AA18" s="68"/>
      <c r="AB18" s="298"/>
      <c r="AD18" s="59"/>
      <c r="AE18" s="59"/>
      <c r="AF18" s="300"/>
      <c r="AG18" s="111" t="s">
        <v>31</v>
      </c>
      <c r="AH18" s="124"/>
      <c r="AI18" s="67">
        <f t="shared" si="12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17150</v>
      </c>
      <c r="O19" s="59" t="s">
        <v>65</v>
      </c>
      <c r="P19" s="64">
        <v>3</v>
      </c>
      <c r="Q19" s="65" t="s">
        <v>31</v>
      </c>
      <c r="R19" s="71">
        <v>240000</v>
      </c>
      <c r="S19" s="67">
        <f t="shared" si="1"/>
        <v>720000</v>
      </c>
      <c r="T19" s="68" t="s">
        <v>17373</v>
      </c>
      <c r="U19" s="78" t="s">
        <v>114</v>
      </c>
      <c r="V19" s="85" t="s">
        <v>115</v>
      </c>
      <c r="W19" s="64">
        <v>1</v>
      </c>
      <c r="X19" s="111" t="s">
        <v>31</v>
      </c>
      <c r="Y19" s="87">
        <v>58150</v>
      </c>
      <c r="Z19" s="67">
        <f t="shared" si="9"/>
        <v>58150</v>
      </c>
      <c r="AA19" s="68" t="s">
        <v>966</v>
      </c>
      <c r="AB19" s="298"/>
      <c r="AD19" s="73"/>
      <c r="AE19" s="59"/>
      <c r="AF19" s="64"/>
      <c r="AG19" s="59" t="s">
        <v>28</v>
      </c>
      <c r="AH19" s="60"/>
      <c r="AI19" s="67">
        <f t="shared" si="1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17437</v>
      </c>
      <c r="O20" s="59" t="s">
        <v>65</v>
      </c>
      <c r="P20" s="64">
        <v>3</v>
      </c>
      <c r="Q20" s="70" t="s">
        <v>31</v>
      </c>
      <c r="R20" s="88">
        <v>100000</v>
      </c>
      <c r="S20" s="67">
        <f t="shared" si="1"/>
        <v>300000</v>
      </c>
      <c r="T20" s="68" t="s">
        <v>17373</v>
      </c>
      <c r="U20" s="62"/>
      <c r="V20" s="63"/>
      <c r="W20" s="64"/>
      <c r="X20" s="65" t="s">
        <v>31</v>
      </c>
      <c r="Y20" s="66"/>
      <c r="Z20" s="67">
        <f t="shared" si="9"/>
        <v>0</v>
      </c>
      <c r="AA20" s="68"/>
      <c r="AB20" s="298"/>
      <c r="AD20" s="92"/>
      <c r="AE20" s="59"/>
      <c r="AF20" s="64"/>
      <c r="AG20" s="65" t="s">
        <v>28</v>
      </c>
      <c r="AH20" s="71"/>
      <c r="AI20" s="67">
        <f t="shared" si="1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17610</v>
      </c>
      <c r="O21" s="59" t="s">
        <v>712</v>
      </c>
      <c r="P21" s="64">
        <v>4</v>
      </c>
      <c r="Q21" s="59" t="s">
        <v>31</v>
      </c>
      <c r="R21" s="71">
        <v>25000</v>
      </c>
      <c r="S21" s="67">
        <f t="shared" si="1"/>
        <v>100000</v>
      </c>
      <c r="T21" s="68" t="s">
        <v>17373</v>
      </c>
      <c r="U21" s="59" t="s">
        <v>33</v>
      </c>
      <c r="V21" s="69" t="s">
        <v>34</v>
      </c>
      <c r="W21" s="64">
        <v>1</v>
      </c>
      <c r="X21" s="70" t="s">
        <v>31</v>
      </c>
      <c r="Y21" s="71">
        <v>117000</v>
      </c>
      <c r="Z21" s="67">
        <f>Y21*W21</f>
        <v>117000</v>
      </c>
      <c r="AA21" s="68" t="s">
        <v>8682</v>
      </c>
      <c r="AB21" s="298"/>
      <c r="AD21" s="59"/>
      <c r="AE21" s="59"/>
      <c r="AF21" s="59"/>
      <c r="AG21" s="65" t="s">
        <v>31</v>
      </c>
      <c r="AH21" s="60"/>
      <c r="AI21" s="67">
        <f t="shared" si="1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17611</v>
      </c>
      <c r="O22" s="85" t="s">
        <v>2141</v>
      </c>
      <c r="P22" s="64">
        <v>1</v>
      </c>
      <c r="Q22" s="70" t="s">
        <v>66</v>
      </c>
      <c r="R22" s="71">
        <v>1200000</v>
      </c>
      <c r="S22" s="67">
        <f t="shared" si="1"/>
        <v>1200000</v>
      </c>
      <c r="T22" s="68" t="s">
        <v>601</v>
      </c>
      <c r="U22" s="62"/>
      <c r="V22" s="204"/>
      <c r="W22" s="64"/>
      <c r="X22" s="59" t="s">
        <v>28</v>
      </c>
      <c r="Y22" s="71"/>
      <c r="Z22" s="67">
        <f t="shared" si="9"/>
        <v>0</v>
      </c>
      <c r="AA22" s="68"/>
      <c r="AB22" s="298"/>
      <c r="AD22" s="62"/>
      <c r="AE22" s="59"/>
      <c r="AF22" s="135"/>
      <c r="AG22" s="111" t="s">
        <v>31</v>
      </c>
      <c r="AH22" s="117"/>
      <c r="AI22" s="67">
        <f t="shared" si="1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17619</v>
      </c>
      <c r="O23" s="85" t="s">
        <v>589</v>
      </c>
      <c r="P23" s="64">
        <v>1</v>
      </c>
      <c r="Q23" s="59" t="s">
        <v>31</v>
      </c>
      <c r="R23" s="71">
        <v>875000</v>
      </c>
      <c r="S23" s="67">
        <f t="shared" si="1"/>
        <v>875000</v>
      </c>
      <c r="T23" s="68" t="s">
        <v>17620</v>
      </c>
      <c r="U23" s="78" t="s">
        <v>1286</v>
      </c>
      <c r="V23" s="74" t="s">
        <v>62</v>
      </c>
      <c r="W23" s="64">
        <v>5</v>
      </c>
      <c r="X23" s="75" t="s">
        <v>31</v>
      </c>
      <c r="Y23" s="71">
        <v>750</v>
      </c>
      <c r="Z23" s="67">
        <f t="shared" si="9"/>
        <v>3750</v>
      </c>
      <c r="AA23" s="68" t="s">
        <v>2545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17621</v>
      </c>
      <c r="O24" s="59" t="s">
        <v>589</v>
      </c>
      <c r="P24" s="64">
        <v>1</v>
      </c>
      <c r="Q24" s="59" t="s">
        <v>31</v>
      </c>
      <c r="R24" s="71">
        <v>165000</v>
      </c>
      <c r="S24" s="67">
        <f t="shared" si="1"/>
        <v>165000</v>
      </c>
      <c r="T24" s="68" t="s">
        <v>9453</v>
      </c>
      <c r="U24" s="62"/>
      <c r="V24" s="59"/>
      <c r="W24" s="64"/>
      <c r="X24" s="75" t="s">
        <v>59</v>
      </c>
      <c r="Y24" s="71"/>
      <c r="Z24" s="67">
        <f t="shared" si="9"/>
        <v>0</v>
      </c>
      <c r="AA24" s="68"/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 t="s">
        <v>17592</v>
      </c>
      <c r="V25" s="59" t="s">
        <v>3218</v>
      </c>
      <c r="W25" s="103">
        <v>1</v>
      </c>
      <c r="X25" s="70" t="s">
        <v>31</v>
      </c>
      <c r="Y25" s="66">
        <v>420000</v>
      </c>
      <c r="Z25" s="67">
        <f t="shared" si="9"/>
        <v>420000</v>
      </c>
      <c r="AA25" s="68" t="s">
        <v>543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59" t="s">
        <v>17593</v>
      </c>
      <c r="V26" s="59" t="s">
        <v>3218</v>
      </c>
      <c r="W26" s="64">
        <v>1</v>
      </c>
      <c r="X26" s="70" t="s">
        <v>31</v>
      </c>
      <c r="Y26" s="88">
        <v>210000</v>
      </c>
      <c r="Z26" s="67">
        <f t="shared" si="9"/>
        <v>210000</v>
      </c>
      <c r="AA26" s="68" t="s">
        <v>543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7">R27*P27</f>
        <v>0</v>
      </c>
      <c r="T27" s="68"/>
      <c r="U27" s="78"/>
      <c r="V27" s="85"/>
      <c r="W27" s="64"/>
      <c r="X27" s="59" t="s">
        <v>66</v>
      </c>
      <c r="Y27" s="71"/>
      <c r="Z27" s="67">
        <f t="shared" si="9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7"/>
        <v>0</v>
      </c>
      <c r="T28" s="68"/>
      <c r="U28" s="59" t="s">
        <v>16924</v>
      </c>
      <c r="V28" s="59" t="s">
        <v>15727</v>
      </c>
      <c r="W28" s="64">
        <v>1</v>
      </c>
      <c r="X28" s="65" t="s">
        <v>66</v>
      </c>
      <c r="Y28" s="71">
        <v>2050000</v>
      </c>
      <c r="Z28" s="67">
        <f t="shared" si="9"/>
        <v>2050000</v>
      </c>
      <c r="AA28" s="68" t="s">
        <v>975</v>
      </c>
      <c r="AB28" s="298" t="s">
        <v>11539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7"/>
        <v>0</v>
      </c>
      <c r="T29" s="68"/>
      <c r="U29" s="59" t="s">
        <v>16924</v>
      </c>
      <c r="V29" s="59" t="s">
        <v>15728</v>
      </c>
      <c r="W29" s="64">
        <v>1</v>
      </c>
      <c r="X29" s="65" t="s">
        <v>66</v>
      </c>
      <c r="Y29" s="71">
        <v>2050000</v>
      </c>
      <c r="Z29" s="67">
        <f t="shared" si="9"/>
        <v>2050000</v>
      </c>
      <c r="AA29" s="68" t="s">
        <v>975</v>
      </c>
      <c r="AB29" s="298" t="s">
        <v>11539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7"/>
        <v>0</v>
      </c>
      <c r="T30" s="68"/>
      <c r="U30" s="106"/>
      <c r="V30" s="240"/>
      <c r="W30" s="110"/>
      <c r="X30" s="111" t="s">
        <v>31</v>
      </c>
      <c r="Y30" s="373"/>
      <c r="Z30" s="67">
        <f t="shared" si="9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7"/>
        <v>0</v>
      </c>
      <c r="T31" s="68"/>
      <c r="U31" s="79" t="s">
        <v>8647</v>
      </c>
      <c r="V31" s="79" t="s">
        <v>17595</v>
      </c>
      <c r="W31" s="175">
        <v>1</v>
      </c>
      <c r="X31" s="91" t="s">
        <v>28</v>
      </c>
      <c r="Y31" s="296">
        <v>1050000</v>
      </c>
      <c r="Z31" s="67">
        <f t="shared" si="9"/>
        <v>1050000</v>
      </c>
      <c r="AA31" s="68" t="s">
        <v>966</v>
      </c>
      <c r="AB31" s="298" t="s">
        <v>17596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7"/>
        <v>0</v>
      </c>
      <c r="T32" s="68"/>
      <c r="U32" s="78" t="s">
        <v>17579</v>
      </c>
      <c r="V32" s="59" t="s">
        <v>960</v>
      </c>
      <c r="W32" s="64">
        <v>1</v>
      </c>
      <c r="X32" s="70" t="s">
        <v>31</v>
      </c>
      <c r="Y32" s="71">
        <v>145000</v>
      </c>
      <c r="Z32" s="67">
        <f t="shared" si="9"/>
        <v>145000</v>
      </c>
      <c r="AA32" s="68" t="s">
        <v>966</v>
      </c>
      <c r="AB32" s="298" t="s">
        <v>17596</v>
      </c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7"/>
        <v>0</v>
      </c>
      <c r="T33" s="68"/>
      <c r="U33" s="59"/>
      <c r="V33" s="59"/>
      <c r="W33" s="64"/>
      <c r="X33" s="59" t="s">
        <v>72</v>
      </c>
      <c r="Y33" s="71"/>
      <c r="Z33" s="67">
        <f t="shared" si="9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7"/>
        <v>0</v>
      </c>
      <c r="T34" s="68"/>
      <c r="U34" s="59" t="s">
        <v>128</v>
      </c>
      <c r="V34" s="59" t="s">
        <v>129</v>
      </c>
      <c r="W34" s="64">
        <v>9</v>
      </c>
      <c r="X34" s="59" t="s">
        <v>130</v>
      </c>
      <c r="Y34" s="71">
        <v>33000</v>
      </c>
      <c r="Z34" s="67">
        <f t="shared" si="9"/>
        <v>297000</v>
      </c>
      <c r="AA34" s="68" t="s">
        <v>843</v>
      </c>
      <c r="AB34" s="298" t="s">
        <v>12586</v>
      </c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13</v>
      </c>
      <c r="J35" s="114" t="s">
        <v>28</v>
      </c>
      <c r="K35" s="105">
        <f t="shared" si="7"/>
        <v>2444000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7"/>
        <v>0</v>
      </c>
      <c r="T35" s="68"/>
      <c r="U35" s="59" t="s">
        <v>315</v>
      </c>
      <c r="V35" s="59" t="s">
        <v>316</v>
      </c>
      <c r="W35" s="175">
        <v>1</v>
      </c>
      <c r="X35" s="59" t="s">
        <v>31</v>
      </c>
      <c r="Y35" s="88">
        <v>94575</v>
      </c>
      <c r="Z35" s="67">
        <f t="shared" si="9"/>
        <v>94575</v>
      </c>
      <c r="AA35" s="68" t="s">
        <v>843</v>
      </c>
      <c r="AB35" s="298" t="s">
        <v>12586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13</v>
      </c>
      <c r="J36" s="114" t="s">
        <v>28</v>
      </c>
      <c r="K36" s="105">
        <f t="shared" si="7"/>
        <v>2418000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7"/>
        <v>0</v>
      </c>
      <c r="T36" s="68"/>
      <c r="U36" s="59" t="s">
        <v>266</v>
      </c>
      <c r="V36" s="79" t="s">
        <v>267</v>
      </c>
      <c r="W36" s="118" t="s">
        <v>133</v>
      </c>
      <c r="X36" s="70" t="s">
        <v>31</v>
      </c>
      <c r="Y36" s="66">
        <v>39000</v>
      </c>
      <c r="Z36" s="67">
        <f>Y36*W36</f>
        <v>39000</v>
      </c>
      <c r="AA36" s="68" t="s">
        <v>843</v>
      </c>
      <c r="AB36" s="298" t="s">
        <v>12586</v>
      </c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7"/>
        <v>0</v>
      </c>
      <c r="T37" s="68"/>
      <c r="U37" s="59" t="s">
        <v>275</v>
      </c>
      <c r="V37" s="115" t="s">
        <v>277</v>
      </c>
      <c r="W37" s="64">
        <v>1</v>
      </c>
      <c r="X37" s="59" t="s">
        <v>31</v>
      </c>
      <c r="Y37" s="66">
        <v>93000</v>
      </c>
      <c r="Z37" s="67">
        <f t="shared" si="9"/>
        <v>93000</v>
      </c>
      <c r="AA37" s="68" t="s">
        <v>843</v>
      </c>
      <c r="AB37" s="298" t="s">
        <v>12586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7"/>
        <v>0</v>
      </c>
      <c r="T38" s="68"/>
      <c r="U38" s="59" t="s">
        <v>49</v>
      </c>
      <c r="V38" s="59" t="s">
        <v>50</v>
      </c>
      <c r="W38" s="64">
        <v>1</v>
      </c>
      <c r="X38" s="70" t="s">
        <v>31</v>
      </c>
      <c r="Y38" s="88">
        <v>220000</v>
      </c>
      <c r="Z38" s="67">
        <f t="shared" si="9"/>
        <v>220000</v>
      </c>
      <c r="AA38" s="68" t="s">
        <v>843</v>
      </c>
      <c r="AB38" s="298" t="s">
        <v>12586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7"/>
        <v>0</v>
      </c>
      <c r="T39" s="68"/>
      <c r="U39" s="59"/>
      <c r="V39" s="59"/>
      <c r="W39" s="64"/>
      <c r="X39" s="70" t="s">
        <v>31</v>
      </c>
      <c r="Y39" s="61"/>
      <c r="Z39" s="67">
        <f t="shared" si="9"/>
        <v>0</v>
      </c>
      <c r="AA39" s="68"/>
      <c r="AB39" s="298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7"/>
        <v>0</v>
      </c>
      <c r="T40" s="68"/>
      <c r="U40" s="59" t="s">
        <v>17618</v>
      </c>
      <c r="V40" s="247" t="s">
        <v>17615</v>
      </c>
      <c r="W40" s="64">
        <v>1</v>
      </c>
      <c r="X40" s="59" t="s">
        <v>31</v>
      </c>
      <c r="Y40" s="66">
        <v>3800000</v>
      </c>
      <c r="Z40" s="67">
        <f t="shared" si="9"/>
        <v>3800000</v>
      </c>
      <c r="AA40" s="68" t="s">
        <v>17373</v>
      </c>
      <c r="AB40" s="298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7"/>
        <v>0</v>
      </c>
      <c r="T41" s="68"/>
      <c r="U41" s="59" t="s">
        <v>17618</v>
      </c>
      <c r="V41" s="247" t="s">
        <v>17616</v>
      </c>
      <c r="W41" s="64">
        <v>1</v>
      </c>
      <c r="X41" s="59" t="s">
        <v>31</v>
      </c>
      <c r="Y41" s="66">
        <v>3800000</v>
      </c>
      <c r="Z41" s="67">
        <f t="shared" ref="Z41:Z42" si="19">Y41*W41</f>
        <v>3800000</v>
      </c>
      <c r="AA41" s="68" t="s">
        <v>17373</v>
      </c>
      <c r="AB41" s="298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7"/>
        <v>0</v>
      </c>
      <c r="T42" s="68"/>
      <c r="U42" s="59" t="s">
        <v>17618</v>
      </c>
      <c r="V42" s="247" t="s">
        <v>17617</v>
      </c>
      <c r="W42" s="64">
        <v>1</v>
      </c>
      <c r="X42" s="59" t="s">
        <v>31</v>
      </c>
      <c r="Y42" s="66">
        <v>3800000</v>
      </c>
      <c r="Z42" s="67">
        <f t="shared" si="19"/>
        <v>3800000</v>
      </c>
      <c r="AA42" s="68" t="s">
        <v>17373</v>
      </c>
      <c r="AB42" s="298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7"/>
        <v>0</v>
      </c>
      <c r="T43" s="68"/>
      <c r="U43" s="59" t="s">
        <v>17150</v>
      </c>
      <c r="V43" s="59" t="s">
        <v>65</v>
      </c>
      <c r="W43" s="64">
        <v>3</v>
      </c>
      <c r="X43" s="65" t="s">
        <v>31</v>
      </c>
      <c r="Y43" s="71">
        <v>240000</v>
      </c>
      <c r="Z43" s="67">
        <f t="shared" si="9"/>
        <v>720000</v>
      </c>
      <c r="AA43" s="68" t="s">
        <v>17373</v>
      </c>
      <c r="AB43" s="298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7"/>
        <v>0</v>
      </c>
      <c r="T44" s="68"/>
      <c r="U44" s="59" t="s">
        <v>17437</v>
      </c>
      <c r="V44" s="59" t="s">
        <v>65</v>
      </c>
      <c r="W44" s="64">
        <v>3</v>
      </c>
      <c r="X44" s="70" t="s">
        <v>31</v>
      </c>
      <c r="Y44" s="88">
        <v>100000</v>
      </c>
      <c r="Z44" s="67">
        <f t="shared" si="9"/>
        <v>300000</v>
      </c>
      <c r="AA44" s="68" t="s">
        <v>17373</v>
      </c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7"/>
        <v>0</v>
      </c>
      <c r="T45" s="68"/>
      <c r="U45" s="59"/>
      <c r="V45" s="59"/>
      <c r="W45" s="64"/>
      <c r="X45" s="59" t="s">
        <v>130</v>
      </c>
      <c r="Y45" s="71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7"/>
        <v>0</v>
      </c>
      <c r="T46" s="68"/>
      <c r="U46" s="106"/>
      <c r="V46" s="180"/>
      <c r="W46" s="64"/>
      <c r="X46" s="59" t="s">
        <v>130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7"/>
        <v>0</v>
      </c>
      <c r="T47" s="68"/>
      <c r="U47" s="78"/>
      <c r="V47" s="59"/>
      <c r="W47" s="64"/>
      <c r="X47" s="65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7"/>
        <v>0</v>
      </c>
      <c r="T48" s="68"/>
      <c r="U48" s="59"/>
      <c r="V48" s="59"/>
      <c r="W48" s="64"/>
      <c r="X48" s="65" t="s">
        <v>28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7"/>
        <v>0</v>
      </c>
      <c r="T49" s="68"/>
      <c r="U49" s="59"/>
      <c r="V49" s="63"/>
      <c r="W49" s="64"/>
      <c r="X49" s="70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7"/>
        <v>0</v>
      </c>
      <c r="T50" s="68"/>
      <c r="U50" s="59"/>
      <c r="V50" s="59"/>
      <c r="W50" s="86"/>
      <c r="X50" s="65" t="s">
        <v>130</v>
      </c>
      <c r="Y50" s="66"/>
      <c r="Z50" s="67">
        <f>Y50*W50</f>
        <v>0</v>
      </c>
      <c r="AA50" s="68"/>
      <c r="AB50" s="59"/>
      <c r="AC50" s="139"/>
      <c r="AD50" s="837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U51" s="59"/>
      <c r="V51" s="59"/>
      <c r="W51" s="120"/>
      <c r="X51" s="91" t="s">
        <v>31</v>
      </c>
      <c r="Y51" s="87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7"/>
        <v>0</v>
      </c>
      <c r="T52" s="68"/>
      <c r="U52" s="78"/>
      <c r="V52" s="59"/>
      <c r="W52" s="64"/>
      <c r="X52" s="65" t="s">
        <v>31</v>
      </c>
      <c r="Y52" s="87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7"/>
        <v>0</v>
      </c>
      <c r="T53" s="68"/>
      <c r="U53" s="59"/>
      <c r="V53" s="59"/>
      <c r="W53" s="64"/>
      <c r="X53" s="65" t="s">
        <v>28</v>
      </c>
      <c r="Y53" s="66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7"/>
        <v>0</v>
      </c>
      <c r="T54" s="68"/>
      <c r="U54" s="59"/>
      <c r="V54" s="85"/>
      <c r="W54" s="64"/>
      <c r="X54" s="65" t="s">
        <v>31</v>
      </c>
      <c r="Y54" s="71"/>
      <c r="Z54" s="67">
        <f t="shared" si="9"/>
        <v>0</v>
      </c>
      <c r="AA54" s="68"/>
      <c r="AB54" s="29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7"/>
        <v>0</v>
      </c>
      <c r="T55" s="68"/>
      <c r="U55" s="59"/>
      <c r="V55" s="59"/>
      <c r="W55" s="64"/>
      <c r="X55" s="65" t="s">
        <v>31</v>
      </c>
      <c r="Y55" s="66"/>
      <c r="Z55" s="67">
        <f t="shared" si="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7"/>
        <v>0</v>
      </c>
      <c r="T56" s="68"/>
      <c r="U56" s="59"/>
      <c r="V56" s="59"/>
      <c r="W56" s="86"/>
      <c r="X56" s="65" t="s">
        <v>31</v>
      </c>
      <c r="Y56" s="66"/>
      <c r="Z56" s="67">
        <f t="shared" si="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7"/>
        <v>0</v>
      </c>
      <c r="T57" s="68"/>
      <c r="U57" s="59"/>
      <c r="V57" s="59"/>
      <c r="W57" s="64"/>
      <c r="X57" s="70" t="s">
        <v>31</v>
      </c>
      <c r="Y57" s="87"/>
      <c r="Z57" s="67">
        <f t="shared" si="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7"/>
        <v>0</v>
      </c>
      <c r="T58" s="68"/>
      <c r="U58" s="78"/>
      <c r="V58" s="59"/>
      <c r="W58" s="64"/>
      <c r="X58" s="70" t="s">
        <v>31</v>
      </c>
      <c r="Y58" s="87"/>
      <c r="Z58" s="67">
        <f t="shared" si="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7"/>
        <v>0</v>
      </c>
      <c r="T59" s="68"/>
      <c r="U59" s="78"/>
      <c r="V59" s="85"/>
      <c r="W59" s="64"/>
      <c r="X59" s="70" t="s">
        <v>31</v>
      </c>
      <c r="Y59" s="87"/>
      <c r="Z59" s="67">
        <f t="shared" si="9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U60" s="78"/>
      <c r="V60" s="59"/>
      <c r="W60" s="64"/>
      <c r="X60" s="65" t="s">
        <v>31</v>
      </c>
      <c r="Y60" s="66"/>
      <c r="Z60" s="67">
        <f t="shared" si="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23</v>
      </c>
      <c r="J61" s="76" t="s">
        <v>28</v>
      </c>
      <c r="K61" s="61">
        <f t="shared" si="7"/>
        <v>897000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7"/>
        <v>0</v>
      </c>
      <c r="T61" s="59"/>
      <c r="U61" s="78"/>
      <c r="V61" s="85"/>
      <c r="W61" s="64"/>
      <c r="X61" s="70" t="s">
        <v>31</v>
      </c>
      <c r="Y61" s="87"/>
      <c r="Z61" s="67">
        <f t="shared" si="9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7"/>
        <v>0</v>
      </c>
      <c r="T62" s="59"/>
      <c r="U62" s="78"/>
      <c r="V62" s="59"/>
      <c r="W62" s="103"/>
      <c r="X62" s="59" t="s">
        <v>28</v>
      </c>
      <c r="Y62" s="71"/>
      <c r="Z62" s="67">
        <f t="shared" si="9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7"/>
        <v>0</v>
      </c>
      <c r="T63" s="59"/>
      <c r="U63" s="78"/>
      <c r="V63" s="59"/>
      <c r="W63" s="103"/>
      <c r="X63" s="59" t="s">
        <v>31</v>
      </c>
      <c r="Y63" s="88"/>
      <c r="Z63" s="67">
        <f t="shared" si="9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76"/>
      <c r="W64" s="300"/>
      <c r="X64" s="111" t="s">
        <v>31</v>
      </c>
      <c r="Y64" s="88"/>
      <c r="Z64" s="67">
        <f t="shared" si="9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0"/>
        <v>1974000</v>
      </c>
      <c r="I72" s="64"/>
      <c r="J72" s="76" t="s">
        <v>28</v>
      </c>
      <c r="K72" s="61">
        <f t="shared" si="21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21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3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119</v>
      </c>
      <c r="J84" s="178" t="s">
        <v>306</v>
      </c>
      <c r="K84" s="61">
        <f t="shared" si="21"/>
        <v>3927000</v>
      </c>
      <c r="L84" s="61"/>
      <c r="M84" s="61"/>
      <c r="N84" s="174"/>
      <c r="O84" s="173"/>
      <c r="P84" s="144"/>
      <c r="Q84" s="150"/>
      <c r="R84" s="145"/>
      <c r="S84" s="145"/>
      <c r="T84" s="83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>
        <v>12</v>
      </c>
      <c r="J85" s="76" t="s">
        <v>28</v>
      </c>
      <c r="K85" s="61">
        <f t="shared" si="21"/>
        <v>1122000</v>
      </c>
      <c r="L85" s="61"/>
      <c r="M85" s="61"/>
      <c r="N85" s="174"/>
      <c r="O85" s="173"/>
      <c r="P85" s="144"/>
      <c r="Q85" s="150"/>
      <c r="R85" s="145"/>
      <c r="S85" s="145"/>
      <c r="T85" s="83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3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20"/>
        <v>1891500</v>
      </c>
      <c r="I87" s="64">
        <v>19</v>
      </c>
      <c r="J87" s="76" t="s">
        <v>28</v>
      </c>
      <c r="K87" s="61">
        <f t="shared" si="21"/>
        <v>1796925</v>
      </c>
      <c r="L87" s="61"/>
      <c r="M87" s="61"/>
      <c r="N87" s="174"/>
      <c r="O87" s="173"/>
      <c r="P87" s="144"/>
      <c r="Q87" s="150"/>
      <c r="R87" s="145"/>
      <c r="S87" s="145"/>
      <c r="T87" s="83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3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>
        <v>47</v>
      </c>
      <c r="J89" s="177" t="s">
        <v>306</v>
      </c>
      <c r="K89" s="61">
        <f t="shared" si="21"/>
        <v>1896873</v>
      </c>
      <c r="L89" s="61"/>
      <c r="M89" s="61"/>
      <c r="N89" s="174"/>
      <c r="O89" s="173"/>
      <c r="P89" s="144"/>
      <c r="Q89" s="150"/>
      <c r="R89" s="145"/>
      <c r="S89" s="145"/>
      <c r="T89" s="83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3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3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37"/>
      <c r="V92"/>
      <c r="W92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>
        <v>1</v>
      </c>
      <c r="J93" s="76" t="s">
        <v>28</v>
      </c>
      <c r="K93" s="61">
        <f t="shared" si="21"/>
        <v>96000</v>
      </c>
      <c r="L93" s="61"/>
      <c r="M93" s="61"/>
      <c r="N93" s="174"/>
      <c r="S93" s="150"/>
      <c r="T93" s="83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3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37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0"/>
        <v>774126</v>
      </c>
      <c r="I96" s="64"/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0</v>
      </c>
      <c r="J97" s="76" t="s">
        <v>28</v>
      </c>
      <c r="K97" s="61">
        <f t="shared" si="21"/>
        <v>0</v>
      </c>
      <c r="L97" s="61"/>
      <c r="M97" s="61"/>
      <c r="N97" s="182"/>
      <c r="O97" s="173"/>
      <c r="P97" s="144"/>
      <c r="Q97" s="150"/>
      <c r="R97" s="145"/>
      <c r="S97" s="145"/>
      <c r="T97" s="83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37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0"/>
        <v>758896</v>
      </c>
      <c r="I99" s="64"/>
      <c r="J99" s="76" t="s">
        <v>28</v>
      </c>
      <c r="K99" s="61">
        <f t="shared" si="21"/>
        <v>0</v>
      </c>
      <c r="L99" s="61"/>
      <c r="M99" s="61"/>
      <c r="N99" s="174"/>
      <c r="O99" s="173"/>
      <c r="P99" s="144"/>
      <c r="Q99" s="150"/>
      <c r="R99" s="152"/>
      <c r="S99" s="148"/>
      <c r="T99" s="83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3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3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1</v>
      </c>
      <c r="J105" s="76" t="s">
        <v>28</v>
      </c>
      <c r="K105" s="61">
        <f t="shared" si="21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1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3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3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21</v>
      </c>
      <c r="J116" s="76" t="s">
        <v>28</v>
      </c>
      <c r="K116" s="61">
        <f t="shared" si="21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37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>
        <v>17</v>
      </c>
      <c r="J118" s="76" t="s">
        <v>28</v>
      </c>
      <c r="K118" s="61">
        <f t="shared" si="21"/>
        <v>535500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37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>
        <v>16</v>
      </c>
      <c r="J120" s="76" t="s">
        <v>28</v>
      </c>
      <c r="K120" s="61">
        <f t="shared" si="21"/>
        <v>696000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5</v>
      </c>
      <c r="J121" s="76" t="s">
        <v>28</v>
      </c>
      <c r="K121" s="61">
        <f t="shared" si="21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3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V134"/>
      <c r="W134" s="3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V135"/>
      <c r="W135" s="3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V136"/>
      <c r="W136" s="3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2"/>
        <v>1287000</v>
      </c>
      <c r="I141" s="64">
        <v>10</v>
      </c>
      <c r="J141" s="76" t="s">
        <v>28</v>
      </c>
      <c r="K141" s="61">
        <f t="shared" si="23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2"/>
        <v>1501500</v>
      </c>
      <c r="I142" s="64">
        <v>10</v>
      </c>
      <c r="J142" s="76" t="s">
        <v>28</v>
      </c>
      <c r="K142" s="61">
        <f t="shared" si="23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>
        <v>10</v>
      </c>
      <c r="J143" s="76" t="s">
        <v>28</v>
      </c>
      <c r="K143" s="61">
        <f t="shared" si="23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>
        <v>3</v>
      </c>
      <c r="J144" s="76" t="s">
        <v>28</v>
      </c>
      <c r="K144" s="61">
        <f t="shared" si="23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5</v>
      </c>
      <c r="J145" s="76" t="s">
        <v>31</v>
      </c>
      <c r="K145" s="61">
        <f t="shared" si="23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2</v>
      </c>
      <c r="J149" s="76" t="s">
        <v>28</v>
      </c>
      <c r="K149" s="61">
        <f t="shared" si="23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2"/>
        <v>1411720</v>
      </c>
      <c r="I150" s="64">
        <v>12</v>
      </c>
      <c r="J150" s="76" t="s">
        <v>31</v>
      </c>
      <c r="K150" s="61">
        <f t="shared" si="23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2"/>
        <v>4830000</v>
      </c>
      <c r="I151" s="64">
        <v>18</v>
      </c>
      <c r="J151" s="76" t="s">
        <v>31</v>
      </c>
      <c r="K151" s="61">
        <f t="shared" si="23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2"/>
        <v>4035000</v>
      </c>
      <c r="I152" s="64">
        <v>9</v>
      </c>
      <c r="J152" s="76" t="s">
        <v>31</v>
      </c>
      <c r="K152" s="61">
        <f t="shared" si="23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/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  <c r="X159"/>
    </row>
    <row r="160" spans="1:24" ht="15" customHeight="1" x14ac:dyDescent="0.25">
      <c r="A160" s="107">
        <v>155</v>
      </c>
      <c r="B160" s="78" t="s">
        <v>17604</v>
      </c>
      <c r="C160" s="59" t="s">
        <v>417</v>
      </c>
      <c r="D160" s="175">
        <v>3</v>
      </c>
      <c r="E160" s="59" t="s">
        <v>31</v>
      </c>
      <c r="F160" s="2">
        <v>45163</v>
      </c>
      <c r="G160" s="61">
        <v>1</v>
      </c>
      <c r="H160" s="61">
        <f t="shared" si="22"/>
        <v>3</v>
      </c>
      <c r="I160" s="59"/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  <c r="X160"/>
    </row>
    <row r="161" spans="1:24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  <c r="X161"/>
    </row>
    <row r="162" spans="1:24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  <c r="X162"/>
    </row>
    <row r="163" spans="1:24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  <c r="X163"/>
    </row>
    <row r="164" spans="1:24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37"/>
    </row>
    <row r="165" spans="1:24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4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4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2"/>
        <v>1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4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4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37"/>
    </row>
    <row r="170" spans="1:24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37"/>
    </row>
    <row r="171" spans="1:24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37"/>
    </row>
    <row r="172" spans="1:24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37"/>
    </row>
    <row r="173" spans="1:24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4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37"/>
    </row>
    <row r="175" spans="1:24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4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4"/>
        <v>7200000</v>
      </c>
      <c r="I191" s="59">
        <v>6</v>
      </c>
      <c r="J191" s="59" t="s">
        <v>28</v>
      </c>
      <c r="K191" s="61">
        <f t="shared" si="23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/>
      <c r="J192" s="59" t="s">
        <v>28</v>
      </c>
      <c r="K192" s="61">
        <f t="shared" si="23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4" spans="24:24" x14ac:dyDescent="0.25">
      <c r="X58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40" spans="24:24" x14ac:dyDescent="0.25">
      <c r="X194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G1016" sqref="G1016:G102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5" t="s">
        <v>510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17326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9">
        <v>17800000</v>
      </c>
      <c r="G635" s="870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71"/>
      <c r="G636" s="872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71"/>
      <c r="G637" s="872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71"/>
      <c r="G638" s="872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73"/>
      <c r="G639" s="874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1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1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1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1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1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1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1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1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1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1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1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1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1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1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1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1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1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1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1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1">
        <f t="shared" si="55"/>
        <v>5000</v>
      </c>
      <c r="H1920" s="68" t="s">
        <v>947</v>
      </c>
    </row>
    <row r="1921" spans="1:8" ht="15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17608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1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1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1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1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1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1">
        <f t="shared" si="62"/>
        <v>1350000</v>
      </c>
      <c r="H2070" s="68" t="s">
        <v>2999</v>
      </c>
    </row>
    <row r="2071" spans="1:8" ht="15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1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1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1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1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1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1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1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1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5">
        <v>3860000</v>
      </c>
      <c r="G2282" s="878">
        <v>3860000</v>
      </c>
      <c r="H2282" s="881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6"/>
      <c r="G2283" s="879"/>
      <c r="H2283" s="882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6"/>
      <c r="G2284" s="879"/>
      <c r="H2284" s="882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7"/>
      <c r="G2285" s="880"/>
      <c r="H2285" s="883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1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1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1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16979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299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3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299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0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0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0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0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6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6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6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8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8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0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16916</v>
      </c>
      <c r="C3500" s="79" t="s">
        <v>16917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6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6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16918</v>
      </c>
      <c r="C3503" s="79" t="s">
        <v>518</v>
      </c>
      <c r="D3503" s="175">
        <v>11</v>
      </c>
      <c r="E3503" s="91" t="s">
        <v>28</v>
      </c>
      <c r="F3503" s="296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16919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16920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59" t="s">
        <v>16921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59" t="s">
        <v>16922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16923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16942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16943</v>
      </c>
    </row>
    <row r="3512" spans="1:8" ht="15" hidden="1" customHeight="1" x14ac:dyDescent="0.25">
      <c r="A3512" s="83">
        <v>44965</v>
      </c>
      <c r="B3512" s="78" t="s">
        <v>16944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16945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16946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16947</v>
      </c>
      <c r="C3515" s="79" t="s">
        <v>157</v>
      </c>
      <c r="D3515" s="175">
        <v>2</v>
      </c>
      <c r="E3515" s="91" t="s">
        <v>28</v>
      </c>
      <c r="F3515" s="296">
        <v>25000</v>
      </c>
      <c r="G3515" s="67">
        <f t="shared" si="94"/>
        <v>50000</v>
      </c>
      <c r="H3515" s="68" t="s">
        <v>16950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6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16948</v>
      </c>
      <c r="C3517" s="79" t="s">
        <v>157</v>
      </c>
      <c r="D3517" s="175">
        <v>1</v>
      </c>
      <c r="E3517" s="91" t="s">
        <v>31</v>
      </c>
      <c r="F3517" s="296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16949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59" t="s">
        <v>16978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59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16982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17004</v>
      </c>
      <c r="C3523" s="59" t="s">
        <v>17003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17005</v>
      </c>
      <c r="C3524" s="59" t="s">
        <v>17003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17006</v>
      </c>
      <c r="C3525" s="59" t="s">
        <v>17003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16983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16984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16985</v>
      </c>
    </row>
    <row r="3529" spans="1:8" ht="15" hidden="1" customHeight="1" x14ac:dyDescent="0.25">
      <c r="A3529" s="83">
        <v>44993</v>
      </c>
      <c r="B3529" s="79" t="s">
        <v>16986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16987</v>
      </c>
      <c r="C3530" s="79" t="s">
        <v>538</v>
      </c>
      <c r="D3530" s="175">
        <v>3</v>
      </c>
      <c r="E3530" s="91" t="s">
        <v>28</v>
      </c>
      <c r="F3530" s="296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6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16988</v>
      </c>
      <c r="C3532" s="79" t="s">
        <v>1892</v>
      </c>
      <c r="D3532" s="175">
        <v>9</v>
      </c>
      <c r="E3532" s="91" t="s">
        <v>31</v>
      </c>
      <c r="F3532" s="296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16989</v>
      </c>
      <c r="C3533" s="63" t="s">
        <v>16990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17023</v>
      </c>
    </row>
    <row r="3534" spans="1:8" ht="15" hidden="1" customHeight="1" x14ac:dyDescent="0.25">
      <c r="A3534" s="83">
        <v>44993</v>
      </c>
      <c r="B3534" s="59" t="s">
        <v>16991</v>
      </c>
      <c r="C3534" s="783" t="s">
        <v>16992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59" t="s">
        <v>16991</v>
      </c>
      <c r="C3535" s="783" t="s">
        <v>16993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59" t="s">
        <v>16994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16995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16995</v>
      </c>
    </row>
    <row r="3538" spans="1:8" ht="15" hidden="1" customHeight="1" x14ac:dyDescent="0.25">
      <c r="A3538" s="83">
        <v>44993</v>
      </c>
      <c r="B3538" s="59" t="s">
        <v>16998</v>
      </c>
      <c r="C3538" s="59" t="s">
        <v>16999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16998</v>
      </c>
      <c r="C3539" s="115" t="s">
        <v>16999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17007</v>
      </c>
      <c r="C3550" s="59" t="s">
        <v>687</v>
      </c>
      <c r="D3550" s="300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17024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17025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17026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17028</v>
      </c>
      <c r="C3558" s="79" t="s">
        <v>100</v>
      </c>
      <c r="D3558" s="175">
        <v>1</v>
      </c>
      <c r="E3558" s="91" t="s">
        <v>31</v>
      </c>
      <c r="F3558" s="296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17029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17030</v>
      </c>
      <c r="C3560" s="783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59" t="s">
        <v>17031</v>
      </c>
      <c r="C3561" s="783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59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17053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17055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17056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17057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17058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17062</v>
      </c>
      <c r="C3574" s="79" t="s">
        <v>564</v>
      </c>
      <c r="D3574" s="175">
        <v>4</v>
      </c>
      <c r="E3574" s="91" t="s">
        <v>31</v>
      </c>
      <c r="F3574" s="296">
        <v>275000</v>
      </c>
      <c r="G3574" s="67">
        <f t="shared" si="95"/>
        <v>1100000</v>
      </c>
      <c r="H3574" s="68" t="s">
        <v>17063</v>
      </c>
    </row>
    <row r="3575" spans="1:8" ht="15" hidden="1" customHeight="1" x14ac:dyDescent="0.25">
      <c r="A3575" s="83">
        <v>45054</v>
      </c>
      <c r="B3575" s="59" t="s">
        <v>17064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17063</v>
      </c>
    </row>
    <row r="3576" spans="1:8" ht="15" hidden="1" customHeight="1" x14ac:dyDescent="0.25">
      <c r="A3576" s="83">
        <v>45054</v>
      </c>
      <c r="B3576" s="59" t="s">
        <v>17065</v>
      </c>
      <c r="C3576" s="783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59" t="s">
        <v>17068</v>
      </c>
      <c r="C3577" s="783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17066</v>
      </c>
    </row>
    <row r="3578" spans="1:8" ht="15" hidden="1" customHeight="1" x14ac:dyDescent="0.25">
      <c r="A3578" s="83">
        <v>45054</v>
      </c>
      <c r="B3578" s="62" t="s">
        <v>17069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17083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17084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17085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17086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17087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17088</v>
      </c>
      <c r="C3587" s="79" t="s">
        <v>1892</v>
      </c>
      <c r="D3587" s="175">
        <v>3</v>
      </c>
      <c r="E3587" s="91" t="s">
        <v>38</v>
      </c>
      <c r="F3587" s="296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17089</v>
      </c>
      <c r="C3589" s="783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17090</v>
      </c>
    </row>
    <row r="3590" spans="1:8" ht="15" hidden="1" customHeight="1" x14ac:dyDescent="0.25">
      <c r="A3590" s="83">
        <v>45115</v>
      </c>
      <c r="B3590" s="359" t="s">
        <v>17101</v>
      </c>
      <c r="C3590" s="783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17102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17103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17104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17105</v>
      </c>
      <c r="C3594" s="59" t="s">
        <v>17106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17113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17114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17118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17119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17122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17120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17121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17126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17123</v>
      </c>
      <c r="C3608" s="79" t="s">
        <v>157</v>
      </c>
      <c r="D3608" s="175">
        <v>2</v>
      </c>
      <c r="E3608" s="91" t="s">
        <v>31</v>
      </c>
      <c r="F3608" s="296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17124</v>
      </c>
      <c r="C3610" s="783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17125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17127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17128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17129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17130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17131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17132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17133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17134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17135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17136</v>
      </c>
      <c r="C3625" s="59" t="s">
        <v>2971</v>
      </c>
      <c r="D3625" s="300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17137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17138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17139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17140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17141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17192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17142</v>
      </c>
    </row>
    <row r="3634" spans="1:8" ht="15" hidden="1" customHeight="1" x14ac:dyDescent="0.25">
      <c r="A3634" s="83">
        <v>45177</v>
      </c>
      <c r="B3634" s="59" t="s">
        <v>17143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17144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17145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17146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17147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17148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17149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17150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17161</v>
      </c>
    </row>
    <row r="3642" spans="1:8" ht="15" hidden="1" customHeight="1" x14ac:dyDescent="0.25">
      <c r="A3642" s="83">
        <v>45177</v>
      </c>
      <c r="B3642" s="79" t="s">
        <v>17151</v>
      </c>
      <c r="C3642" s="79" t="s">
        <v>1892</v>
      </c>
      <c r="D3642" s="175">
        <v>15</v>
      </c>
      <c r="E3642" s="91" t="s">
        <v>38</v>
      </c>
      <c r="F3642" s="296">
        <v>65000</v>
      </c>
      <c r="G3642" s="67">
        <f t="shared" si="97"/>
        <v>975000</v>
      </c>
      <c r="H3642" s="68" t="s">
        <v>17161</v>
      </c>
    </row>
    <row r="3643" spans="1:8" ht="15" hidden="1" customHeight="1" x14ac:dyDescent="0.25">
      <c r="A3643" s="83">
        <v>45177</v>
      </c>
      <c r="B3643" s="59" t="s">
        <v>17152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17153</v>
      </c>
      <c r="C3644" s="783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17154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17155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17156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17157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17161</v>
      </c>
    </row>
    <row r="3649" spans="1:8" ht="15" hidden="1" customHeight="1" x14ac:dyDescent="0.25">
      <c r="A3649" s="83">
        <v>45177</v>
      </c>
      <c r="B3649" s="59" t="s">
        <v>17158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17159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17161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17160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17173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17189</v>
      </c>
    </row>
    <row r="3656" spans="1:8" ht="15" hidden="1" customHeight="1" x14ac:dyDescent="0.25">
      <c r="A3656" s="83">
        <v>45207</v>
      </c>
      <c r="B3656" s="78" t="s">
        <v>17175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17189</v>
      </c>
    </row>
    <row r="3657" spans="1:8" ht="15" hidden="1" customHeight="1" x14ac:dyDescent="0.25">
      <c r="A3657" s="83">
        <v>45207</v>
      </c>
      <c r="B3657" s="59" t="s">
        <v>17181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17182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17183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17184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17189</v>
      </c>
    </row>
    <row r="3661" spans="1:8" ht="15" hidden="1" customHeight="1" x14ac:dyDescent="0.25">
      <c r="A3661" s="83">
        <v>45207</v>
      </c>
      <c r="B3661" s="78" t="s">
        <v>17185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17189</v>
      </c>
    </row>
    <row r="3662" spans="1:8" ht="15" hidden="1" customHeight="1" x14ac:dyDescent="0.25">
      <c r="A3662" s="83">
        <v>45207</v>
      </c>
      <c r="B3662" s="79" t="s">
        <v>17186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17189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6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17187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17188</v>
      </c>
      <c r="C3665" s="783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17190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17191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17196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>
        <v>45238</v>
      </c>
      <c r="B3670" s="59" t="s">
        <v>17213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17214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17216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17217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17240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17161</v>
      </c>
    </row>
    <row r="3676" spans="1:8" ht="15" hidden="1" customHeight="1" x14ac:dyDescent="0.25">
      <c r="A3676" s="83">
        <v>45238</v>
      </c>
      <c r="B3676" s="78" t="s">
        <v>17218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17161</v>
      </c>
    </row>
    <row r="3677" spans="1:8" ht="15" hidden="1" customHeight="1" x14ac:dyDescent="0.25">
      <c r="A3677" s="83">
        <v>45238</v>
      </c>
      <c r="B3677" s="79" t="s">
        <v>17219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17232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17233</v>
      </c>
      <c r="C3680" s="783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17234</v>
      </c>
    </row>
    <row r="3681" spans="1:8" ht="15" hidden="1" customHeight="1" x14ac:dyDescent="0.25">
      <c r="A3681" s="83">
        <v>45238</v>
      </c>
      <c r="B3681" s="59" t="s">
        <v>17235</v>
      </c>
      <c r="C3681" s="59" t="s">
        <v>17236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17238</v>
      </c>
    </row>
    <row r="3682" spans="1:8" ht="15" hidden="1" customHeight="1" x14ac:dyDescent="0.25">
      <c r="A3682" s="83">
        <v>45238</v>
      </c>
      <c r="B3682" s="73" t="s">
        <v>17237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17218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17241</v>
      </c>
    </row>
    <row r="3684" spans="1:8" ht="15" hidden="1" customHeight="1" x14ac:dyDescent="0.25">
      <c r="A3684" s="83">
        <v>45238</v>
      </c>
      <c r="B3684" s="78" t="s">
        <v>17371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17252</v>
      </c>
    </row>
    <row r="3685" spans="1:8" ht="15" hidden="1" customHeight="1" x14ac:dyDescent="0.25">
      <c r="A3685" s="83">
        <v>45238</v>
      </c>
      <c r="B3685" s="59" t="s">
        <v>17248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17249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17250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17251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17262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17263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17264</v>
      </c>
    </row>
    <row r="3695" spans="1:8" ht="15" hidden="1" customHeight="1" x14ac:dyDescent="0.25">
      <c r="A3695" s="83">
        <v>45268</v>
      </c>
      <c r="B3695" s="59" t="s">
        <v>17247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17253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17255</v>
      </c>
      <c r="C3697" s="85" t="s">
        <v>17256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17265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17066</v>
      </c>
    </row>
    <row r="3699" spans="1:8" ht="15" hidden="1" customHeight="1" x14ac:dyDescent="0.25">
      <c r="A3699" s="83">
        <v>45268</v>
      </c>
      <c r="B3699" s="78" t="s">
        <v>17267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17066</v>
      </c>
    </row>
    <row r="3700" spans="1:8" ht="15" hidden="1" customHeight="1" x14ac:dyDescent="0.25">
      <c r="A3700" s="83">
        <v>45268</v>
      </c>
      <c r="B3700" s="78" t="s">
        <v>17266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17066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17269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17270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17271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17269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17270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17272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17273</v>
      </c>
    </row>
    <row r="3708" spans="1:8" ht="15" hidden="1" customHeight="1" x14ac:dyDescent="0.25">
      <c r="A3708" s="83" t="s">
        <v>17292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17292</v>
      </c>
      <c r="B3709" s="78" t="s">
        <v>17286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17292</v>
      </c>
      <c r="B3710" s="59" t="s">
        <v>17287</v>
      </c>
      <c r="C3710" s="85" t="s">
        <v>17288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17292</v>
      </c>
      <c r="B3711" s="59" t="s">
        <v>17289</v>
      </c>
      <c r="C3711" s="85" t="s">
        <v>17288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17292</v>
      </c>
      <c r="B3712" s="78" t="s">
        <v>2552</v>
      </c>
      <c r="C3712" s="85" t="s">
        <v>17288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17292</v>
      </c>
      <c r="B3713" s="78" t="s">
        <v>17295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17292</v>
      </c>
      <c r="B3714" s="62" t="s">
        <v>17312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17313</v>
      </c>
    </row>
    <row r="3715" spans="1:8" ht="15" hidden="1" customHeight="1" x14ac:dyDescent="0.25">
      <c r="A3715" s="83" t="s">
        <v>17292</v>
      </c>
      <c r="B3715" s="79" t="s">
        <v>17314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17292</v>
      </c>
      <c r="B3716" s="78" t="s">
        <v>17315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17292</v>
      </c>
      <c r="B3717" s="79" t="s">
        <v>17316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17292</v>
      </c>
      <c r="B3718" s="79" t="s">
        <v>17317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17318</v>
      </c>
    </row>
    <row r="3719" spans="1:8" ht="15" hidden="1" customHeight="1" x14ac:dyDescent="0.25">
      <c r="A3719" s="83" t="s">
        <v>17292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17292</v>
      </c>
      <c r="B3720" s="73" t="s">
        <v>17319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17292</v>
      </c>
      <c r="B3721" s="78" t="s">
        <v>17320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17321</v>
      </c>
    </row>
    <row r="3722" spans="1:8" ht="15" hidden="1" customHeight="1" x14ac:dyDescent="0.25">
      <c r="A3722" s="83" t="s">
        <v>17292</v>
      </c>
      <c r="B3722" s="78" t="s">
        <v>17322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17321</v>
      </c>
    </row>
    <row r="3723" spans="1:8" ht="15" hidden="1" customHeight="1" x14ac:dyDescent="0.25">
      <c r="A3723" s="83" t="s">
        <v>17292</v>
      </c>
      <c r="B3723" s="59" t="s">
        <v>17323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17355</v>
      </c>
      <c r="B3724" s="59" t="s">
        <v>17328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17355</v>
      </c>
      <c r="B3725" s="78" t="s">
        <v>17331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17355</v>
      </c>
      <c r="B3726" s="59" t="s">
        <v>17335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17337</v>
      </c>
    </row>
    <row r="3727" spans="1:8" ht="15" hidden="1" customHeight="1" x14ac:dyDescent="0.25">
      <c r="A3727" s="83" t="s">
        <v>17355</v>
      </c>
      <c r="B3727" s="59" t="s">
        <v>17336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17337</v>
      </c>
    </row>
    <row r="3728" spans="1:8" ht="15" hidden="1" customHeight="1" x14ac:dyDescent="0.25">
      <c r="A3728" s="83" t="s">
        <v>17355</v>
      </c>
      <c r="B3728" s="78" t="s">
        <v>17338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17342</v>
      </c>
    </row>
    <row r="3729" spans="1:8" ht="15" hidden="1" customHeight="1" x14ac:dyDescent="0.25">
      <c r="A3729" s="83" t="s">
        <v>17355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17355</v>
      </c>
      <c r="B3730" s="62" t="s">
        <v>17339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17355</v>
      </c>
      <c r="B3731" s="79" t="s">
        <v>17340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17355</v>
      </c>
      <c r="B3732" s="78" t="s">
        <v>17341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hidden="1" customHeight="1" x14ac:dyDescent="0.25">
      <c r="A3733" s="83" t="s">
        <v>17355</v>
      </c>
      <c r="B3733" s="79" t="s">
        <v>17343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17524</v>
      </c>
    </row>
    <row r="3734" spans="1:8" ht="15" hidden="1" customHeight="1" x14ac:dyDescent="0.25">
      <c r="A3734" s="83" t="s">
        <v>17355</v>
      </c>
      <c r="B3734" s="79" t="s">
        <v>17344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17355</v>
      </c>
      <c r="B3735" s="78" t="s">
        <v>17346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17355</v>
      </c>
      <c r="B3736" s="73" t="s">
        <v>17354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17355</v>
      </c>
      <c r="B3737" s="78" t="s">
        <v>17347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17355</v>
      </c>
      <c r="B3738" s="78" t="s">
        <v>17348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17355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customHeight="1" x14ac:dyDescent="0.25">
      <c r="A3740" s="83" t="s">
        <v>17355</v>
      </c>
      <c r="B3740" s="78" t="s">
        <v>17349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customHeight="1" x14ac:dyDescent="0.25">
      <c r="A3741" s="83" t="s">
        <v>17355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customHeight="1" x14ac:dyDescent="0.25">
      <c r="A3742" s="83" t="s">
        <v>17355</v>
      </c>
      <c r="B3742" s="59" t="s">
        <v>17350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customHeight="1" x14ac:dyDescent="0.25">
      <c r="A3743" s="83" t="s">
        <v>17355</v>
      </c>
      <c r="B3743" s="62" t="s">
        <v>17352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customHeight="1" x14ac:dyDescent="0.25">
      <c r="A3744" s="83" t="s">
        <v>17355</v>
      </c>
      <c r="B3744" s="62" t="s">
        <v>17353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17355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17355</v>
      </c>
      <c r="B3746" s="62" t="s">
        <v>17364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17365</v>
      </c>
    </row>
    <row r="3747" spans="1:8" ht="15" hidden="1" customHeight="1" x14ac:dyDescent="0.25">
      <c r="A3747" s="83" t="s">
        <v>17355</v>
      </c>
      <c r="B3747" s="79" t="s">
        <v>17367</v>
      </c>
      <c r="C3747" s="59" t="s">
        <v>10422</v>
      </c>
      <c r="D3747" s="175">
        <v>1</v>
      </c>
      <c r="E3747" s="91" t="s">
        <v>66</v>
      </c>
      <c r="F3747" s="296">
        <v>450000</v>
      </c>
      <c r="G3747" s="67">
        <f t="shared" si="100"/>
        <v>450000</v>
      </c>
      <c r="H3747" s="68" t="s">
        <v>17366</v>
      </c>
    </row>
    <row r="3748" spans="1:8" ht="15" hidden="1" customHeight="1" x14ac:dyDescent="0.25">
      <c r="A3748" s="83" t="s">
        <v>17355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17355</v>
      </c>
      <c r="B3749" s="62" t="s">
        <v>17398</v>
      </c>
      <c r="C3749" s="85" t="s">
        <v>3236</v>
      </c>
      <c r="D3749" s="300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17399</v>
      </c>
    </row>
    <row r="3750" spans="1:8" ht="15" hidden="1" customHeight="1" x14ac:dyDescent="0.25">
      <c r="A3750" s="83" t="s">
        <v>17405</v>
      </c>
      <c r="B3750" s="59" t="s">
        <v>17368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17389</v>
      </c>
    </row>
    <row r="3751" spans="1:8" ht="15" hidden="1" customHeight="1" x14ac:dyDescent="0.25">
      <c r="A3751" s="83" t="s">
        <v>17405</v>
      </c>
      <c r="B3751" s="78" t="s">
        <v>17378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17383</v>
      </c>
    </row>
    <row r="3752" spans="1:8" ht="15" hidden="1" customHeight="1" x14ac:dyDescent="0.25">
      <c r="A3752" s="83" t="s">
        <v>17405</v>
      </c>
      <c r="B3752" s="59" t="s">
        <v>17379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17383</v>
      </c>
    </row>
    <row r="3753" spans="1:8" ht="15" hidden="1" customHeight="1" x14ac:dyDescent="0.25">
      <c r="A3753" s="83" t="s">
        <v>17405</v>
      </c>
      <c r="B3753" s="59" t="s">
        <v>17380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17383</v>
      </c>
    </row>
    <row r="3754" spans="1:8" ht="15" hidden="1" customHeight="1" x14ac:dyDescent="0.25">
      <c r="A3754" s="83" t="s">
        <v>17405</v>
      </c>
      <c r="B3754" s="78" t="s">
        <v>17381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17383</v>
      </c>
    </row>
    <row r="3755" spans="1:8" ht="15" hidden="1" customHeight="1" x14ac:dyDescent="0.25">
      <c r="A3755" s="83" t="s">
        <v>17405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17383</v>
      </c>
    </row>
    <row r="3756" spans="1:8" ht="15" hidden="1" customHeight="1" x14ac:dyDescent="0.25">
      <c r="A3756" s="83" t="s">
        <v>17405</v>
      </c>
      <c r="B3756" s="62" t="s">
        <v>17382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17383</v>
      </c>
    </row>
    <row r="3757" spans="1:8" ht="15" hidden="1" customHeight="1" x14ac:dyDescent="0.25">
      <c r="A3757" s="83" t="s">
        <v>17405</v>
      </c>
      <c r="B3757" s="79" t="s">
        <v>17384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17405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17405</v>
      </c>
      <c r="B3759" s="79" t="s">
        <v>17386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17387</v>
      </c>
    </row>
    <row r="3760" spans="1:8" ht="15" hidden="1" customHeight="1" x14ac:dyDescent="0.25">
      <c r="A3760" s="83" t="s">
        <v>17405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17405</v>
      </c>
      <c r="B3761" s="78" t="s">
        <v>17390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17389</v>
      </c>
    </row>
    <row r="3762" spans="1:8" ht="15" hidden="1" customHeight="1" x14ac:dyDescent="0.25">
      <c r="A3762" s="83" t="s">
        <v>17405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17405</v>
      </c>
      <c r="B3763" s="78" t="s">
        <v>17391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17405</v>
      </c>
      <c r="B3764" s="78" t="s">
        <v>17088</v>
      </c>
      <c r="C3764" s="59" t="s">
        <v>17392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17405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17389</v>
      </c>
    </row>
    <row r="3766" spans="1:8" ht="15" hidden="1" customHeight="1" x14ac:dyDescent="0.25">
      <c r="A3766" s="83" t="s">
        <v>17405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17405</v>
      </c>
      <c r="B3767" s="78" t="s">
        <v>17087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17405</v>
      </c>
      <c r="B3768" s="59" t="s">
        <v>17124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17405</v>
      </c>
      <c r="B3769" s="62" t="s">
        <v>17393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17394</v>
      </c>
    </row>
    <row r="3770" spans="1:8" ht="15" hidden="1" customHeight="1" x14ac:dyDescent="0.25">
      <c r="A3770" s="83" t="s">
        <v>17405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17395</v>
      </c>
    </row>
    <row r="3771" spans="1:8" ht="15" hidden="1" customHeight="1" x14ac:dyDescent="0.25">
      <c r="A3771" s="83" t="s">
        <v>17405</v>
      </c>
      <c r="B3771" s="78" t="s">
        <v>17396</v>
      </c>
      <c r="C3771" s="59" t="s">
        <v>17400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17405</v>
      </c>
      <c r="B3772" s="59" t="s">
        <v>8274</v>
      </c>
      <c r="C3772" s="59" t="s">
        <v>115</v>
      </c>
      <c r="D3772" s="300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17405</v>
      </c>
      <c r="B3773" s="62" t="s">
        <v>8275</v>
      </c>
      <c r="C3773" s="59" t="s">
        <v>115</v>
      </c>
      <c r="D3773" s="300" t="s">
        <v>3210</v>
      </c>
      <c r="E3773" s="75" t="s">
        <v>31</v>
      </c>
      <c r="F3773" s="296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17405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17405</v>
      </c>
      <c r="B3775" s="59" t="s">
        <v>17401</v>
      </c>
      <c r="C3775" s="59" t="s">
        <v>115</v>
      </c>
      <c r="D3775" s="300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17416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17416</v>
      </c>
      <c r="B3777" s="78" t="s">
        <v>17414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17416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17416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17416</v>
      </c>
      <c r="B3780" s="78" t="s">
        <v>17418</v>
      </c>
      <c r="C3780" s="70" t="s">
        <v>2263</v>
      </c>
      <c r="D3780" s="175">
        <v>24</v>
      </c>
      <c r="E3780" s="70" t="s">
        <v>17420</v>
      </c>
      <c r="F3780" s="71">
        <v>10000</v>
      </c>
      <c r="G3780" s="67">
        <f t="shared" si="101"/>
        <v>240000</v>
      </c>
      <c r="H3780" s="68" t="s">
        <v>17428</v>
      </c>
    </row>
    <row r="3781" spans="1:8" ht="15" hidden="1" customHeight="1" x14ac:dyDescent="0.25">
      <c r="A3781" s="83" t="s">
        <v>17416</v>
      </c>
      <c r="B3781" s="78" t="s">
        <v>17419</v>
      </c>
      <c r="C3781" s="70" t="s">
        <v>11387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17416</v>
      </c>
      <c r="B3782" s="62" t="s">
        <v>17421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17416</v>
      </c>
      <c r="B3783" s="79" t="s">
        <v>17422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17416</v>
      </c>
      <c r="B3784" s="78" t="s">
        <v>17423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17424</v>
      </c>
    </row>
    <row r="3785" spans="1:8" ht="15" hidden="1" customHeight="1" x14ac:dyDescent="0.25">
      <c r="A3785" s="83" t="s">
        <v>17416</v>
      </c>
      <c r="B3785" s="91" t="s">
        <v>17427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17424</v>
      </c>
    </row>
    <row r="3786" spans="1:8" ht="15" hidden="1" customHeight="1" x14ac:dyDescent="0.25">
      <c r="A3786" s="83" t="s">
        <v>17416</v>
      </c>
      <c r="B3786" s="79" t="s">
        <v>17425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17416</v>
      </c>
      <c r="B3787" s="79" t="s">
        <v>17426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17416</v>
      </c>
      <c r="B3788" s="78" t="s">
        <v>17429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17416</v>
      </c>
      <c r="B3789" s="73" t="s">
        <v>17430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17436</v>
      </c>
    </row>
    <row r="3790" spans="1:8" ht="15" hidden="1" customHeight="1" x14ac:dyDescent="0.25">
      <c r="A3790" s="83" t="s">
        <v>17416</v>
      </c>
      <c r="B3790" s="78" t="s">
        <v>17431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17470</v>
      </c>
    </row>
    <row r="3791" spans="1:8" ht="15" hidden="1" customHeight="1" x14ac:dyDescent="0.25">
      <c r="A3791" s="83" t="s">
        <v>17416</v>
      </c>
      <c r="B3791" s="78" t="s">
        <v>17432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17470</v>
      </c>
    </row>
    <row r="3792" spans="1:8" ht="15" hidden="1" customHeight="1" x14ac:dyDescent="0.25">
      <c r="A3792" s="83" t="s">
        <v>17416</v>
      </c>
      <c r="B3792" s="59" t="s">
        <v>17433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17416</v>
      </c>
      <c r="B3793" s="59" t="s">
        <v>17434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17416</v>
      </c>
      <c r="B3794" s="78" t="s">
        <v>17435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17416</v>
      </c>
      <c r="B3795" s="59" t="s">
        <v>17476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17454</v>
      </c>
    </row>
    <row r="3796" spans="1:8" ht="15" hidden="1" customHeight="1" x14ac:dyDescent="0.25">
      <c r="A3796" s="83" t="s">
        <v>17416</v>
      </c>
      <c r="B3796" s="62" t="s">
        <v>17150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17454</v>
      </c>
    </row>
    <row r="3797" spans="1:8" ht="15" hidden="1" customHeight="1" x14ac:dyDescent="0.25">
      <c r="A3797" s="83" t="s">
        <v>17416</v>
      </c>
      <c r="B3797" s="59" t="s">
        <v>17437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17454</v>
      </c>
    </row>
    <row r="3798" spans="1:8" ht="15" hidden="1" customHeight="1" x14ac:dyDescent="0.25">
      <c r="A3798" s="83" t="s">
        <v>17416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27" si="102">F3798*D3798</f>
        <v>120000</v>
      </c>
      <c r="H3798" s="68" t="s">
        <v>17455</v>
      </c>
    </row>
    <row r="3799" spans="1:8" ht="15" hidden="1" customHeight="1" x14ac:dyDescent="0.25">
      <c r="A3799" s="83" t="s">
        <v>17416</v>
      </c>
      <c r="B3799" s="59" t="s">
        <v>17456</v>
      </c>
      <c r="C3799" s="59" t="s">
        <v>17457</v>
      </c>
      <c r="D3799" s="300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17469</v>
      </c>
    </row>
    <row r="3800" spans="1:8" ht="15" hidden="1" customHeight="1" x14ac:dyDescent="0.25">
      <c r="A3800" s="83" t="s">
        <v>17416</v>
      </c>
      <c r="B3800" s="62" t="s">
        <v>17458</v>
      </c>
      <c r="C3800" s="59" t="s">
        <v>65</v>
      </c>
      <c r="D3800" s="300" t="s">
        <v>1915</v>
      </c>
      <c r="E3800" s="75" t="s">
        <v>31</v>
      </c>
      <c r="F3800" s="296">
        <v>1425000</v>
      </c>
      <c r="G3800" s="67">
        <f t="shared" si="102"/>
        <v>2850000</v>
      </c>
      <c r="H3800" s="68" t="s">
        <v>17459</v>
      </c>
    </row>
    <row r="3801" spans="1:8" ht="15" hidden="1" customHeight="1" x14ac:dyDescent="0.25">
      <c r="A3801" s="83" t="s">
        <v>17416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17459</v>
      </c>
    </row>
    <row r="3802" spans="1:8" ht="15" hidden="1" customHeight="1" x14ac:dyDescent="0.25">
      <c r="A3802" s="83" t="s">
        <v>17416</v>
      </c>
      <c r="B3802" s="59" t="s">
        <v>3162</v>
      </c>
      <c r="C3802" s="59" t="s">
        <v>65</v>
      </c>
      <c r="D3802" s="300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17459</v>
      </c>
    </row>
    <row r="3803" spans="1:8" ht="15" hidden="1" customHeight="1" x14ac:dyDescent="0.25">
      <c r="A3803" s="83" t="s">
        <v>17416</v>
      </c>
      <c r="B3803" s="59" t="s">
        <v>17460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17462</v>
      </c>
    </row>
    <row r="3804" spans="1:8" ht="15" hidden="1" customHeight="1" x14ac:dyDescent="0.25">
      <c r="A3804" s="83" t="s">
        <v>17416</v>
      </c>
      <c r="B3804" s="59" t="s">
        <v>17461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17467</v>
      </c>
    </row>
    <row r="3805" spans="1:8" ht="15" hidden="1" customHeight="1" x14ac:dyDescent="0.25">
      <c r="A3805" s="83" t="s">
        <v>17416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17416</v>
      </c>
      <c r="B3806" s="62" t="s">
        <v>17463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17469</v>
      </c>
    </row>
    <row r="3807" spans="1:8" ht="15" hidden="1" customHeight="1" x14ac:dyDescent="0.25">
      <c r="A3807" s="83" t="s">
        <v>17416</v>
      </c>
      <c r="B3807" s="62" t="s">
        <v>17464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17469</v>
      </c>
    </row>
    <row r="3808" spans="1:8" ht="15" hidden="1" customHeight="1" x14ac:dyDescent="0.25">
      <c r="A3808" s="83" t="s">
        <v>17477</v>
      </c>
      <c r="B3808" s="59" t="s">
        <v>17386</v>
      </c>
      <c r="C3808" s="59" t="s">
        <v>599</v>
      </c>
      <c r="D3808" s="64">
        <v>1</v>
      </c>
      <c r="E3808" s="70" t="s">
        <v>31</v>
      </c>
      <c r="F3808" s="71">
        <v>48000</v>
      </c>
      <c r="G3808" s="67">
        <f t="shared" si="102"/>
        <v>48000</v>
      </c>
      <c r="H3808" s="68" t="s">
        <v>17332</v>
      </c>
    </row>
    <row r="3809" spans="1:8" ht="15" hidden="1" customHeight="1" x14ac:dyDescent="0.25">
      <c r="A3809" s="83" t="s">
        <v>17477</v>
      </c>
      <c r="B3809" s="78" t="s">
        <v>17466</v>
      </c>
      <c r="C3809" s="59" t="s">
        <v>2204</v>
      </c>
      <c r="D3809" s="64">
        <v>1</v>
      </c>
      <c r="E3809" s="70" t="s">
        <v>31</v>
      </c>
      <c r="F3809" s="71">
        <v>225000</v>
      </c>
      <c r="G3809" s="67">
        <f t="shared" si="102"/>
        <v>225000</v>
      </c>
      <c r="H3809" s="68" t="s">
        <v>659</v>
      </c>
    </row>
    <row r="3810" spans="1:8" ht="15" hidden="1" customHeight="1" x14ac:dyDescent="0.25">
      <c r="A3810" s="83" t="s">
        <v>17477</v>
      </c>
      <c r="B3810" s="59" t="s">
        <v>17471</v>
      </c>
      <c r="C3810" s="59" t="s">
        <v>580</v>
      </c>
      <c r="D3810" s="103">
        <v>5</v>
      </c>
      <c r="E3810" s="70" t="s">
        <v>31</v>
      </c>
      <c r="F3810" s="66">
        <v>10000</v>
      </c>
      <c r="G3810" s="67">
        <f t="shared" si="102"/>
        <v>50000</v>
      </c>
      <c r="H3810" s="68" t="s">
        <v>107</v>
      </c>
    </row>
    <row r="3811" spans="1:8" ht="15" hidden="1" customHeight="1" x14ac:dyDescent="0.25">
      <c r="A3811" s="83" t="s">
        <v>17477</v>
      </c>
      <c r="B3811" s="59" t="s">
        <v>17472</v>
      </c>
      <c r="C3811" s="59" t="s">
        <v>580</v>
      </c>
      <c r="D3811" s="64">
        <v>20</v>
      </c>
      <c r="E3811" s="70" t="s">
        <v>38</v>
      </c>
      <c r="F3811" s="88">
        <v>3000</v>
      </c>
      <c r="G3811" s="67">
        <f t="shared" si="102"/>
        <v>60000</v>
      </c>
      <c r="H3811" s="68" t="s">
        <v>139</v>
      </c>
    </row>
    <row r="3812" spans="1:8" ht="15" hidden="1" customHeight="1" x14ac:dyDescent="0.25">
      <c r="A3812" s="83" t="s">
        <v>17477</v>
      </c>
      <c r="B3812" s="78" t="s">
        <v>7340</v>
      </c>
      <c r="C3812" s="70" t="s">
        <v>1306</v>
      </c>
      <c r="D3812" s="175">
        <v>10</v>
      </c>
      <c r="E3812" s="70" t="s">
        <v>38</v>
      </c>
      <c r="F3812" s="71">
        <v>16500</v>
      </c>
      <c r="G3812" s="67">
        <f t="shared" si="102"/>
        <v>165000</v>
      </c>
      <c r="H3812" s="68" t="s">
        <v>504</v>
      </c>
    </row>
    <row r="3813" spans="1:8" ht="15" hidden="1" customHeight="1" x14ac:dyDescent="0.25">
      <c r="A3813" s="83" t="s">
        <v>17477</v>
      </c>
      <c r="B3813" s="78" t="s">
        <v>17479</v>
      </c>
      <c r="C3813" s="70" t="s">
        <v>1306</v>
      </c>
      <c r="D3813" s="64">
        <v>1</v>
      </c>
      <c r="E3813" s="70" t="s">
        <v>31</v>
      </c>
      <c r="F3813" s="71">
        <v>3250000</v>
      </c>
      <c r="G3813" s="67">
        <f t="shared" si="102"/>
        <v>3250000</v>
      </c>
      <c r="H3813" s="68" t="s">
        <v>504</v>
      </c>
    </row>
    <row r="3814" spans="1:8" ht="15" hidden="1" customHeight="1" x14ac:dyDescent="0.25">
      <c r="A3814" s="83" t="s">
        <v>17477</v>
      </c>
      <c r="B3814" s="62" t="s">
        <v>17480</v>
      </c>
      <c r="C3814" s="70" t="s">
        <v>1306</v>
      </c>
      <c r="D3814" s="64">
        <v>1</v>
      </c>
      <c r="E3814" s="70" t="s">
        <v>31</v>
      </c>
      <c r="F3814" s="66">
        <v>25000</v>
      </c>
      <c r="G3814" s="67">
        <f t="shared" si="102"/>
        <v>25000</v>
      </c>
      <c r="H3814" s="68" t="s">
        <v>504</v>
      </c>
    </row>
    <row r="3815" spans="1:8" ht="15" hidden="1" customHeight="1" x14ac:dyDescent="0.25">
      <c r="A3815" s="83" t="s">
        <v>17477</v>
      </c>
      <c r="B3815" s="79" t="s">
        <v>17481</v>
      </c>
      <c r="C3815" s="85" t="s">
        <v>17482</v>
      </c>
      <c r="D3815" s="175">
        <v>1</v>
      </c>
      <c r="E3815" s="59" t="s">
        <v>31</v>
      </c>
      <c r="F3815" s="88">
        <v>45000</v>
      </c>
      <c r="G3815" s="67">
        <f t="shared" si="102"/>
        <v>45000</v>
      </c>
      <c r="H3815" s="68" t="s">
        <v>17436</v>
      </c>
    </row>
    <row r="3816" spans="1:8" ht="15" hidden="1" customHeight="1" x14ac:dyDescent="0.25">
      <c r="A3816" s="83" t="s">
        <v>17477</v>
      </c>
      <c r="B3816" s="78" t="s">
        <v>2265</v>
      </c>
      <c r="C3816" s="59" t="s">
        <v>2177</v>
      </c>
      <c r="D3816" s="175">
        <v>2</v>
      </c>
      <c r="E3816" s="59" t="s">
        <v>784</v>
      </c>
      <c r="F3816" s="71">
        <v>50000</v>
      </c>
      <c r="G3816" s="67">
        <f t="shared" si="102"/>
        <v>100000</v>
      </c>
      <c r="H3816" s="68" t="s">
        <v>107</v>
      </c>
    </row>
    <row r="3817" spans="1:8" ht="15" hidden="1" customHeight="1" x14ac:dyDescent="0.25">
      <c r="A3817" s="83" t="s">
        <v>17477</v>
      </c>
      <c r="B3817" s="91" t="s">
        <v>17483</v>
      </c>
      <c r="C3817" s="59" t="s">
        <v>580</v>
      </c>
      <c r="D3817" s="175">
        <v>1</v>
      </c>
      <c r="E3817" s="59" t="s">
        <v>31</v>
      </c>
      <c r="F3817" s="71">
        <v>55000</v>
      </c>
      <c r="G3817" s="67">
        <f t="shared" si="102"/>
        <v>55000</v>
      </c>
      <c r="H3817" s="68" t="s">
        <v>659</v>
      </c>
    </row>
    <row r="3818" spans="1:8" ht="15" hidden="1" customHeight="1" x14ac:dyDescent="0.25">
      <c r="A3818" s="83" t="s">
        <v>17477</v>
      </c>
      <c r="B3818" s="79" t="s">
        <v>17484</v>
      </c>
      <c r="C3818" s="74" t="s">
        <v>1016</v>
      </c>
      <c r="D3818" s="64">
        <v>6</v>
      </c>
      <c r="E3818" s="59" t="s">
        <v>66</v>
      </c>
      <c r="F3818" s="71">
        <v>2000</v>
      </c>
      <c r="G3818" s="67">
        <f>F3818*D3818</f>
        <v>12000</v>
      </c>
      <c r="H3818" s="68" t="s">
        <v>17485</v>
      </c>
    </row>
    <row r="3819" spans="1:8" ht="15" hidden="1" customHeight="1" x14ac:dyDescent="0.25">
      <c r="A3819" s="83" t="s">
        <v>17477</v>
      </c>
      <c r="B3819" s="79" t="s">
        <v>2420</v>
      </c>
      <c r="C3819" s="85" t="s">
        <v>17486</v>
      </c>
      <c r="D3819" s="64">
        <v>25</v>
      </c>
      <c r="E3819" s="59" t="s">
        <v>47</v>
      </c>
      <c r="F3819" s="66">
        <v>20000</v>
      </c>
      <c r="G3819" s="67">
        <f t="shared" si="102"/>
        <v>500000</v>
      </c>
      <c r="H3819" s="68" t="s">
        <v>3110</v>
      </c>
    </row>
    <row r="3820" spans="1:8" ht="15" hidden="1" customHeight="1" x14ac:dyDescent="0.25">
      <c r="A3820" s="83" t="s">
        <v>17477</v>
      </c>
      <c r="B3820" s="78" t="s">
        <v>17487</v>
      </c>
      <c r="C3820" s="59" t="s">
        <v>157</v>
      </c>
      <c r="D3820" s="175">
        <v>6</v>
      </c>
      <c r="E3820" s="59" t="s">
        <v>31</v>
      </c>
      <c r="F3820" s="71">
        <v>12500</v>
      </c>
      <c r="G3820" s="67">
        <f t="shared" si="102"/>
        <v>75000</v>
      </c>
      <c r="H3820" s="68" t="s">
        <v>17436</v>
      </c>
    </row>
    <row r="3821" spans="1:8" ht="15" hidden="1" customHeight="1" x14ac:dyDescent="0.25">
      <c r="A3821" s="83" t="s">
        <v>17477</v>
      </c>
      <c r="B3821" s="73" t="s">
        <v>17488</v>
      </c>
      <c r="C3821" s="59" t="s">
        <v>157</v>
      </c>
      <c r="D3821" s="64">
        <v>6</v>
      </c>
      <c r="E3821" s="59" t="s">
        <v>31</v>
      </c>
      <c r="F3821" s="60">
        <v>4000</v>
      </c>
      <c r="G3821" s="67">
        <f t="shared" si="102"/>
        <v>24000</v>
      </c>
      <c r="H3821" s="68" t="s">
        <v>17436</v>
      </c>
    </row>
    <row r="3822" spans="1:8" ht="15" hidden="1" customHeight="1" x14ac:dyDescent="0.25">
      <c r="A3822" s="83" t="s">
        <v>17477</v>
      </c>
      <c r="B3822" s="78" t="s">
        <v>17489</v>
      </c>
      <c r="C3822" s="59" t="s">
        <v>157</v>
      </c>
      <c r="D3822" s="64">
        <v>3</v>
      </c>
      <c r="E3822" s="59" t="s">
        <v>31</v>
      </c>
      <c r="F3822" s="105">
        <v>30000</v>
      </c>
      <c r="G3822" s="67">
        <f t="shared" si="102"/>
        <v>90000</v>
      </c>
      <c r="H3822" s="68" t="s">
        <v>107</v>
      </c>
    </row>
    <row r="3823" spans="1:8" ht="15" hidden="1" customHeight="1" x14ac:dyDescent="0.25">
      <c r="A3823" s="83" t="s">
        <v>17477</v>
      </c>
      <c r="B3823" s="78" t="s">
        <v>17490</v>
      </c>
      <c r="C3823" s="59" t="s">
        <v>157</v>
      </c>
      <c r="D3823" s="103">
        <v>3</v>
      </c>
      <c r="E3823" s="59" t="s">
        <v>31</v>
      </c>
      <c r="F3823" s="71">
        <v>40000</v>
      </c>
      <c r="G3823" s="67">
        <f t="shared" si="102"/>
        <v>120000</v>
      </c>
      <c r="H3823" s="68" t="s">
        <v>107</v>
      </c>
    </row>
    <row r="3824" spans="1:8" ht="15" hidden="1" customHeight="1" x14ac:dyDescent="0.25">
      <c r="A3824" s="83" t="s">
        <v>17477</v>
      </c>
      <c r="B3824" s="59" t="s">
        <v>17491</v>
      </c>
      <c r="C3824" s="59" t="s">
        <v>157</v>
      </c>
      <c r="D3824" s="64">
        <v>1</v>
      </c>
      <c r="E3824" s="59" t="s">
        <v>31</v>
      </c>
      <c r="F3824" s="71">
        <v>1675000</v>
      </c>
      <c r="G3824" s="67">
        <f t="shared" si="102"/>
        <v>1675000</v>
      </c>
      <c r="H3824" s="68" t="s">
        <v>17436</v>
      </c>
    </row>
    <row r="3825" spans="1:8" ht="15" hidden="1" customHeight="1" x14ac:dyDescent="0.25">
      <c r="A3825" s="83" t="s">
        <v>17477</v>
      </c>
      <c r="B3825" s="59" t="s">
        <v>3282</v>
      </c>
      <c r="C3825" s="85" t="s">
        <v>3154</v>
      </c>
      <c r="D3825" s="64">
        <v>1</v>
      </c>
      <c r="E3825" s="70" t="s">
        <v>31</v>
      </c>
      <c r="F3825" s="71">
        <v>607000</v>
      </c>
      <c r="G3825" s="67">
        <f t="shared" si="102"/>
        <v>607000</v>
      </c>
      <c r="H3825" s="68" t="s">
        <v>17492</v>
      </c>
    </row>
    <row r="3826" spans="1:8" ht="15" hidden="1" customHeight="1" x14ac:dyDescent="0.25">
      <c r="A3826" s="83" t="s">
        <v>17477</v>
      </c>
      <c r="B3826" s="78" t="s">
        <v>17493</v>
      </c>
      <c r="C3826" s="59" t="s">
        <v>17494</v>
      </c>
      <c r="D3826" s="64">
        <v>1</v>
      </c>
      <c r="E3826" s="59" t="s">
        <v>195</v>
      </c>
      <c r="F3826" s="71">
        <v>795000</v>
      </c>
      <c r="G3826" s="67">
        <f t="shared" si="102"/>
        <v>795000</v>
      </c>
      <c r="H3826" s="68" t="s">
        <v>1235</v>
      </c>
    </row>
    <row r="3827" spans="1:8" ht="15" hidden="1" customHeight="1" x14ac:dyDescent="0.25">
      <c r="A3827" s="83" t="s">
        <v>17477</v>
      </c>
      <c r="B3827" s="59" t="s">
        <v>17495</v>
      </c>
      <c r="C3827" s="59" t="s">
        <v>712</v>
      </c>
      <c r="D3827" s="64">
        <v>8</v>
      </c>
      <c r="E3827" s="59" t="s">
        <v>31</v>
      </c>
      <c r="F3827" s="71">
        <v>40000</v>
      </c>
      <c r="G3827" s="67">
        <f t="shared" si="102"/>
        <v>320000</v>
      </c>
      <c r="H3827" s="68" t="s">
        <v>17436</v>
      </c>
    </row>
    <row r="3828" spans="1:8" ht="15" hidden="1" customHeight="1" x14ac:dyDescent="0.25">
      <c r="A3828" s="83" t="s">
        <v>17477</v>
      </c>
      <c r="B3828" s="62" t="s">
        <v>1869</v>
      </c>
      <c r="C3828" s="59" t="s">
        <v>145</v>
      </c>
      <c r="D3828" s="64">
        <v>20</v>
      </c>
      <c r="E3828" s="59" t="s">
        <v>130</v>
      </c>
      <c r="F3828" s="71">
        <v>17000</v>
      </c>
      <c r="G3828" s="67">
        <f>F3828*D3828</f>
        <v>340000</v>
      </c>
      <c r="H3828" s="68" t="s">
        <v>17373</v>
      </c>
    </row>
    <row r="3829" spans="1:8" ht="15" hidden="1" customHeight="1" x14ac:dyDescent="0.25">
      <c r="A3829" s="83" t="s">
        <v>17477</v>
      </c>
      <c r="B3829" s="59" t="s">
        <v>17491</v>
      </c>
      <c r="C3829" s="59" t="s">
        <v>2800</v>
      </c>
      <c r="D3829" s="64">
        <v>2</v>
      </c>
      <c r="E3829" s="70" t="s">
        <v>31</v>
      </c>
      <c r="F3829" s="60">
        <v>1750000</v>
      </c>
      <c r="G3829" s="67">
        <f>F3829*D3829</f>
        <v>3500000</v>
      </c>
      <c r="H3829" s="68" t="s">
        <v>17436</v>
      </c>
    </row>
    <row r="3830" spans="1:8" ht="15" hidden="1" customHeight="1" x14ac:dyDescent="0.25">
      <c r="A3830" s="83" t="s">
        <v>17477</v>
      </c>
      <c r="B3830" s="78" t="s">
        <v>17496</v>
      </c>
      <c r="C3830" s="59" t="s">
        <v>2800</v>
      </c>
      <c r="D3830" s="86">
        <v>2</v>
      </c>
      <c r="E3830" s="59" t="s">
        <v>28</v>
      </c>
      <c r="F3830" s="71">
        <v>600000</v>
      </c>
      <c r="G3830" s="67">
        <f t="shared" ref="G3830:G3851" si="103">F3830*D3830</f>
        <v>1200000</v>
      </c>
      <c r="H3830" s="68" t="s">
        <v>17436</v>
      </c>
    </row>
    <row r="3831" spans="1:8" ht="15" hidden="1" customHeight="1" x14ac:dyDescent="0.25">
      <c r="A3831" s="83" t="s">
        <v>17477</v>
      </c>
      <c r="B3831" s="59" t="s">
        <v>17497</v>
      </c>
      <c r="C3831" s="59" t="s">
        <v>589</v>
      </c>
      <c r="D3831" s="300" t="s">
        <v>133</v>
      </c>
      <c r="E3831" s="75" t="s">
        <v>31</v>
      </c>
      <c r="F3831" s="71">
        <v>650000</v>
      </c>
      <c r="G3831" s="67">
        <f t="shared" si="103"/>
        <v>650000</v>
      </c>
      <c r="H3831" s="68" t="s">
        <v>17498</v>
      </c>
    </row>
    <row r="3832" spans="1:8" ht="15" hidden="1" customHeight="1" x14ac:dyDescent="0.25">
      <c r="A3832" s="83" t="s">
        <v>17477</v>
      </c>
      <c r="B3832" s="62" t="s">
        <v>17499</v>
      </c>
      <c r="C3832" s="59" t="s">
        <v>538</v>
      </c>
      <c r="D3832" s="300" t="s">
        <v>133</v>
      </c>
      <c r="E3832" s="75" t="s">
        <v>31</v>
      </c>
      <c r="F3832" s="296">
        <v>650000</v>
      </c>
      <c r="G3832" s="67">
        <f t="shared" si="103"/>
        <v>650000</v>
      </c>
      <c r="H3832" s="68" t="s">
        <v>17498</v>
      </c>
    </row>
    <row r="3833" spans="1:8" ht="15" hidden="1" customHeight="1" x14ac:dyDescent="0.25">
      <c r="A3833" s="83" t="s">
        <v>17477</v>
      </c>
      <c r="B3833" s="62" t="s">
        <v>17500</v>
      </c>
      <c r="C3833" s="59" t="s">
        <v>145</v>
      </c>
      <c r="D3833" s="110" t="s">
        <v>1915</v>
      </c>
      <c r="E3833" s="111" t="s">
        <v>47</v>
      </c>
      <c r="F3833" s="117">
        <v>88000</v>
      </c>
      <c r="G3833" s="67">
        <f t="shared" si="103"/>
        <v>176000</v>
      </c>
      <c r="H3833" s="68" t="s">
        <v>17332</v>
      </c>
    </row>
    <row r="3834" spans="1:8" ht="15" hidden="1" customHeight="1" x14ac:dyDescent="0.25">
      <c r="A3834" s="83" t="s">
        <v>17477</v>
      </c>
      <c r="B3834" s="62" t="s">
        <v>17398</v>
      </c>
      <c r="C3834" s="85" t="s">
        <v>3236</v>
      </c>
      <c r="D3834" s="300" t="s">
        <v>133</v>
      </c>
      <c r="E3834" s="111" t="s">
        <v>31</v>
      </c>
      <c r="F3834" s="124">
        <v>2496390</v>
      </c>
      <c r="G3834" s="67">
        <f t="shared" si="103"/>
        <v>2496390</v>
      </c>
      <c r="H3834" s="68" t="s">
        <v>107</v>
      </c>
    </row>
    <row r="3835" spans="1:8" ht="15" hidden="1" customHeight="1" x14ac:dyDescent="0.25">
      <c r="A3835" s="64" t="s">
        <v>17509</v>
      </c>
      <c r="B3835" s="59" t="s">
        <v>17502</v>
      </c>
      <c r="C3835" s="59" t="s">
        <v>2740</v>
      </c>
      <c r="D3835" s="64">
        <v>1</v>
      </c>
      <c r="E3835" s="70" t="s">
        <v>66</v>
      </c>
      <c r="F3835" s="71">
        <v>1</v>
      </c>
      <c r="G3835" s="67">
        <f t="shared" si="103"/>
        <v>1</v>
      </c>
      <c r="H3835" s="68" t="s">
        <v>508</v>
      </c>
    </row>
    <row r="3836" spans="1:8" ht="15" hidden="1" customHeight="1" x14ac:dyDescent="0.25">
      <c r="A3836" s="64" t="s">
        <v>17509</v>
      </c>
      <c r="B3836" s="78" t="s">
        <v>17503</v>
      </c>
      <c r="C3836" s="59" t="s">
        <v>62</v>
      </c>
      <c r="D3836" s="64">
        <v>1</v>
      </c>
      <c r="E3836" s="70" t="s">
        <v>31</v>
      </c>
      <c r="F3836" s="71">
        <v>30000</v>
      </c>
      <c r="G3836" s="67">
        <f t="shared" si="103"/>
        <v>30000</v>
      </c>
      <c r="H3836" s="68" t="s">
        <v>507</v>
      </c>
    </row>
    <row r="3837" spans="1:8" ht="15" hidden="1" customHeight="1" x14ac:dyDescent="0.25">
      <c r="A3837" s="64" t="s">
        <v>17509</v>
      </c>
      <c r="B3837" s="59" t="s">
        <v>17504</v>
      </c>
      <c r="C3837" s="59" t="s">
        <v>1521</v>
      </c>
      <c r="D3837" s="103">
        <v>2</v>
      </c>
      <c r="E3837" s="70" t="s">
        <v>31</v>
      </c>
      <c r="F3837" s="66">
        <v>75000</v>
      </c>
      <c r="G3837" s="67">
        <f t="shared" si="103"/>
        <v>150000</v>
      </c>
      <c r="H3837" s="68" t="s">
        <v>191</v>
      </c>
    </row>
    <row r="3838" spans="1:8" ht="15" hidden="1" customHeight="1" x14ac:dyDescent="0.25">
      <c r="A3838" s="64" t="s">
        <v>17509</v>
      </c>
      <c r="B3838" s="59" t="s">
        <v>17510</v>
      </c>
      <c r="C3838" s="59" t="s">
        <v>2074</v>
      </c>
      <c r="D3838" s="64">
        <v>4</v>
      </c>
      <c r="E3838" s="70" t="s">
        <v>66</v>
      </c>
      <c r="F3838" s="88">
        <v>450000</v>
      </c>
      <c r="G3838" s="67">
        <f t="shared" si="103"/>
        <v>1800000</v>
      </c>
      <c r="H3838" s="68" t="s">
        <v>17511</v>
      </c>
    </row>
    <row r="3839" spans="1:8" ht="15" hidden="1" customHeight="1" x14ac:dyDescent="0.25">
      <c r="A3839" s="64" t="s">
        <v>17509</v>
      </c>
      <c r="B3839" s="78" t="s">
        <v>992</v>
      </c>
      <c r="C3839" s="70" t="s">
        <v>2751</v>
      </c>
      <c r="D3839" s="175">
        <v>6</v>
      </c>
      <c r="E3839" s="70" t="s">
        <v>59</v>
      </c>
      <c r="F3839" s="71">
        <v>12500</v>
      </c>
      <c r="G3839" s="67">
        <f t="shared" si="103"/>
        <v>75000</v>
      </c>
      <c r="H3839" s="68" t="s">
        <v>504</v>
      </c>
    </row>
    <row r="3840" spans="1:8" ht="15" hidden="1" customHeight="1" x14ac:dyDescent="0.25">
      <c r="A3840" s="64" t="s">
        <v>17509</v>
      </c>
      <c r="B3840" s="78" t="s">
        <v>17512</v>
      </c>
      <c r="C3840" s="70" t="s">
        <v>780</v>
      </c>
      <c r="D3840" s="64">
        <v>2</v>
      </c>
      <c r="E3840" s="70" t="s">
        <v>31</v>
      </c>
      <c r="F3840" s="71">
        <v>100000</v>
      </c>
      <c r="G3840" s="67">
        <f t="shared" si="103"/>
        <v>200000</v>
      </c>
      <c r="H3840" s="68" t="s">
        <v>507</v>
      </c>
    </row>
    <row r="3841" spans="1:8" ht="15" hidden="1" customHeight="1" x14ac:dyDescent="0.25">
      <c r="A3841" s="64" t="s">
        <v>17509</v>
      </c>
      <c r="B3841" s="62" t="s">
        <v>17513</v>
      </c>
      <c r="C3841" s="70" t="s">
        <v>786</v>
      </c>
      <c r="D3841" s="64">
        <v>1</v>
      </c>
      <c r="E3841" s="70" t="s">
        <v>66</v>
      </c>
      <c r="F3841" s="66">
        <v>550000</v>
      </c>
      <c r="G3841" s="67">
        <f t="shared" si="103"/>
        <v>550000</v>
      </c>
      <c r="H3841" s="68" t="s">
        <v>582</v>
      </c>
    </row>
    <row r="3842" spans="1:8" ht="15" hidden="1" customHeight="1" x14ac:dyDescent="0.25">
      <c r="A3842" s="64" t="s">
        <v>17509</v>
      </c>
      <c r="B3842" s="79" t="s">
        <v>17514</v>
      </c>
      <c r="C3842" s="85" t="s">
        <v>786</v>
      </c>
      <c r="D3842" s="175">
        <v>1</v>
      </c>
      <c r="E3842" s="59" t="s">
        <v>66</v>
      </c>
      <c r="F3842" s="88">
        <v>165000</v>
      </c>
      <c r="G3842" s="67">
        <f t="shared" si="103"/>
        <v>165000</v>
      </c>
      <c r="H3842" s="68" t="s">
        <v>582</v>
      </c>
    </row>
    <row r="3843" spans="1:8" ht="15" hidden="1" customHeight="1" x14ac:dyDescent="0.25">
      <c r="A3843" s="64" t="s">
        <v>17509</v>
      </c>
      <c r="B3843" s="78" t="s">
        <v>17515</v>
      </c>
      <c r="C3843" s="59" t="s">
        <v>100</v>
      </c>
      <c r="D3843" s="175">
        <v>2</v>
      </c>
      <c r="E3843" s="59" t="s">
        <v>31</v>
      </c>
      <c r="F3843" s="71">
        <v>110000</v>
      </c>
      <c r="G3843" s="67">
        <f t="shared" si="103"/>
        <v>220000</v>
      </c>
      <c r="H3843" s="68" t="s">
        <v>17516</v>
      </c>
    </row>
    <row r="3844" spans="1:8" ht="15" hidden="1" customHeight="1" x14ac:dyDescent="0.25">
      <c r="A3844" s="64" t="s">
        <v>17509</v>
      </c>
      <c r="B3844" s="91" t="s">
        <v>17517</v>
      </c>
      <c r="C3844" s="59" t="s">
        <v>100</v>
      </c>
      <c r="D3844" s="175">
        <v>2</v>
      </c>
      <c r="E3844" s="59" t="s">
        <v>31</v>
      </c>
      <c r="F3844" s="71">
        <v>47500</v>
      </c>
      <c r="G3844" s="67">
        <f t="shared" si="103"/>
        <v>95000</v>
      </c>
      <c r="H3844" s="68" t="s">
        <v>107</v>
      </c>
    </row>
    <row r="3845" spans="1:8" ht="15" hidden="1" customHeight="1" x14ac:dyDescent="0.25">
      <c r="A3845" s="64" t="s">
        <v>17509</v>
      </c>
      <c r="B3845" s="79" t="s">
        <v>17518</v>
      </c>
      <c r="C3845" s="74" t="s">
        <v>100</v>
      </c>
      <c r="D3845" s="64">
        <v>1</v>
      </c>
      <c r="E3845" s="59" t="s">
        <v>66</v>
      </c>
      <c r="F3845" s="71">
        <v>500000</v>
      </c>
      <c r="G3845" s="67">
        <f>F3845*D3845</f>
        <v>500000</v>
      </c>
      <c r="H3845" s="68" t="s">
        <v>107</v>
      </c>
    </row>
    <row r="3846" spans="1:8" ht="15" hidden="1" customHeight="1" x14ac:dyDescent="0.25">
      <c r="A3846" s="64" t="s">
        <v>17509</v>
      </c>
      <c r="B3846" s="79" t="s">
        <v>3894</v>
      </c>
      <c r="C3846" s="85" t="s">
        <v>100</v>
      </c>
      <c r="D3846" s="64">
        <v>10</v>
      </c>
      <c r="E3846" s="59" t="s">
        <v>31</v>
      </c>
      <c r="F3846" s="66">
        <v>7500</v>
      </c>
      <c r="G3846" s="67">
        <f t="shared" si="103"/>
        <v>75000</v>
      </c>
      <c r="H3846" s="68" t="s">
        <v>107</v>
      </c>
    </row>
    <row r="3847" spans="1:8" ht="15" hidden="1" customHeight="1" x14ac:dyDescent="0.25">
      <c r="A3847" s="64" t="s">
        <v>17509</v>
      </c>
      <c r="B3847" s="78" t="s">
        <v>17519</v>
      </c>
      <c r="C3847" s="59" t="s">
        <v>100</v>
      </c>
      <c r="D3847" s="175">
        <v>1</v>
      </c>
      <c r="E3847" s="59" t="s">
        <v>31</v>
      </c>
      <c r="F3847" s="71">
        <v>210000</v>
      </c>
      <c r="G3847" s="67">
        <f t="shared" si="103"/>
        <v>210000</v>
      </c>
      <c r="H3847" s="68" t="s">
        <v>188</v>
      </c>
    </row>
    <row r="3848" spans="1:8" ht="15" hidden="1" customHeight="1" x14ac:dyDescent="0.25">
      <c r="A3848" s="64" t="s">
        <v>17509</v>
      </c>
      <c r="B3848" s="78" t="s">
        <v>17520</v>
      </c>
      <c r="C3848" s="59" t="s">
        <v>100</v>
      </c>
      <c r="D3848" s="175">
        <v>1</v>
      </c>
      <c r="E3848" s="59" t="s">
        <v>31</v>
      </c>
      <c r="F3848" s="71">
        <v>210000</v>
      </c>
      <c r="G3848" s="67">
        <f t="shared" si="103"/>
        <v>210000</v>
      </c>
      <c r="H3848" s="68" t="s">
        <v>188</v>
      </c>
    </row>
    <row r="3849" spans="1:8" ht="15" hidden="1" customHeight="1" x14ac:dyDescent="0.25">
      <c r="A3849" s="64" t="s">
        <v>17509</v>
      </c>
      <c r="B3849" s="78" t="s">
        <v>17521</v>
      </c>
      <c r="C3849" s="59" t="s">
        <v>100</v>
      </c>
      <c r="D3849" s="64">
        <v>1</v>
      </c>
      <c r="E3849" s="59" t="s">
        <v>31</v>
      </c>
      <c r="F3849" s="105">
        <v>1200000</v>
      </c>
      <c r="G3849" s="67">
        <f t="shared" si="103"/>
        <v>1200000</v>
      </c>
      <c r="H3849" s="68" t="s">
        <v>107</v>
      </c>
    </row>
    <row r="3850" spans="1:8" ht="15" hidden="1" customHeight="1" x14ac:dyDescent="0.25">
      <c r="A3850" s="64" t="s">
        <v>17509</v>
      </c>
      <c r="B3850" s="78" t="s">
        <v>17522</v>
      </c>
      <c r="C3850" s="59" t="s">
        <v>3030</v>
      </c>
      <c r="D3850" s="103">
        <v>2</v>
      </c>
      <c r="E3850" s="59" t="s">
        <v>31</v>
      </c>
      <c r="F3850" s="71">
        <v>95000</v>
      </c>
      <c r="G3850" s="67">
        <f t="shared" si="103"/>
        <v>190000</v>
      </c>
      <c r="H3850" s="68" t="s">
        <v>17373</v>
      </c>
    </row>
    <row r="3851" spans="1:8" ht="15" hidden="1" customHeight="1" x14ac:dyDescent="0.25">
      <c r="A3851" s="64" t="s">
        <v>17509</v>
      </c>
      <c r="B3851" s="59" t="s">
        <v>17523</v>
      </c>
      <c r="C3851" s="59" t="s">
        <v>3030</v>
      </c>
      <c r="D3851" s="64">
        <v>1</v>
      </c>
      <c r="E3851" s="59" t="s">
        <v>31</v>
      </c>
      <c r="F3851" s="71">
        <v>95000</v>
      </c>
      <c r="G3851" s="67">
        <f t="shared" si="103"/>
        <v>95000</v>
      </c>
      <c r="H3851" s="68" t="s">
        <v>17373</v>
      </c>
    </row>
    <row r="3852" spans="1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ref="G3852:G3868" si="104">D3852*F3852</f>
        <v>0</v>
      </c>
      <c r="H3852" s="84" t="s">
        <v>107</v>
      </c>
    </row>
    <row r="3853" spans="1:8" ht="15" hidden="1" customHeight="1" x14ac:dyDescent="0.25">
      <c r="B3853" s="59"/>
      <c r="C3853" s="79"/>
      <c r="D3853" s="64"/>
      <c r="E3853" s="65" t="s">
        <v>28</v>
      </c>
      <c r="F3853" s="271">
        <v>30000</v>
      </c>
      <c r="G3853" s="67">
        <f t="shared" si="104"/>
        <v>0</v>
      </c>
      <c r="H3853" s="84" t="s">
        <v>3835</v>
      </c>
    </row>
    <row r="3854" spans="1:8" ht="15" hidden="1" customHeight="1" x14ac:dyDescent="0.25">
      <c r="B3854" s="59"/>
      <c r="C3854" s="79"/>
      <c r="D3854" s="64"/>
      <c r="E3854" s="65" t="s">
        <v>28</v>
      </c>
      <c r="F3854" s="272">
        <v>92500</v>
      </c>
      <c r="G3854" s="67">
        <f t="shared" si="104"/>
        <v>0</v>
      </c>
      <c r="H3854" s="84" t="s">
        <v>107</v>
      </c>
    </row>
    <row r="3855" spans="1:8" ht="15" hidden="1" customHeight="1" x14ac:dyDescent="0.25">
      <c r="B3855" s="184"/>
      <c r="C3855" s="74"/>
      <c r="D3855" s="64"/>
      <c r="E3855" s="65" t="s">
        <v>31</v>
      </c>
      <c r="F3855" s="271">
        <v>40000</v>
      </c>
      <c r="G3855" s="67">
        <f t="shared" si="104"/>
        <v>0</v>
      </c>
      <c r="H3855" s="84" t="s">
        <v>107</v>
      </c>
    </row>
    <row r="3856" spans="1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4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4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1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4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4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4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1">
        <v>7640</v>
      </c>
      <c r="G3866" s="67">
        <f t="shared" si="104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2">
        <v>3000</v>
      </c>
      <c r="G3867" s="67">
        <f t="shared" si="104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1">
        <v>500</v>
      </c>
      <c r="G3868" s="67">
        <f t="shared" si="104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5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5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1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5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5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5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5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5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5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5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5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1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5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5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5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5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5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5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5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5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5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5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5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5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5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5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5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5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5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1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5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5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5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5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5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5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5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5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5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5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5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5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1">
        <v>15000</v>
      </c>
      <c r="G3924" s="67">
        <f t="shared" ref="G3924:G3931" si="106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6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6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6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6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6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6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6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1">
        <v>750</v>
      </c>
      <c r="G3933" s="67">
        <f t="shared" ref="G3933:G3942" si="107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7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7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7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7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7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7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7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7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7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1">
        <v>75000</v>
      </c>
      <c r="G3944" s="67">
        <f t="shared" ref="G3944:G4000" si="108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8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8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8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8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8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8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8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1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8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8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8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8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8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8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8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8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8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1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8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8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8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8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8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8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8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8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8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1">
        <v>1300000</v>
      </c>
      <c r="G3980" s="67">
        <f t="shared" ref="G3980:G3988" si="109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9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9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9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9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9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9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9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9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8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8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8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8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8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8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8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8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8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8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8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8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1">
        <v>1500</v>
      </c>
      <c r="G4002" s="67">
        <f t="shared" ref="G4002:G4047" si="110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10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10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10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10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10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10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10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10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10"/>
        <v>0</v>
      </c>
      <c r="H4011" s="84" t="s">
        <v>107</v>
      </c>
    </row>
    <row r="4012" spans="2:8" ht="15" hidden="1" customHeight="1" x14ac:dyDescent="0.25">
      <c r="B4012" s="74"/>
      <c r="C4012" s="274"/>
      <c r="D4012" s="64"/>
      <c r="E4012" s="65" t="s">
        <v>28</v>
      </c>
      <c r="F4012" s="66">
        <v>1688500</v>
      </c>
      <c r="G4012" s="67">
        <f t="shared" si="110"/>
        <v>0</v>
      </c>
      <c r="H4012" s="84" t="s">
        <v>107</v>
      </c>
    </row>
    <row r="4013" spans="2:8" ht="15" hidden="1" customHeight="1" x14ac:dyDescent="0.25">
      <c r="B4013" s="59"/>
      <c r="C4013" s="274"/>
      <c r="D4013" s="64"/>
      <c r="E4013" s="65" t="s">
        <v>28</v>
      </c>
      <c r="F4013" s="61">
        <v>170500</v>
      </c>
      <c r="G4013" s="67">
        <f t="shared" si="110"/>
        <v>0</v>
      </c>
      <c r="H4013" s="84" t="s">
        <v>107</v>
      </c>
    </row>
    <row r="4014" spans="2:8" ht="15" hidden="1" customHeight="1" x14ac:dyDescent="0.25">
      <c r="B4014" s="59"/>
      <c r="C4014" s="274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1">
        <v>3050000</v>
      </c>
      <c r="G4015" s="67">
        <f t="shared" ref="G4015:G4023" si="111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1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1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1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1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1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1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1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1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10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10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10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10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10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10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3">
        <v>300000</v>
      </c>
      <c r="G4030" s="71">
        <f t="shared" si="110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10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10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10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10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10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10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10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10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10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10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10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10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10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10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10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10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1">
        <v>65000</v>
      </c>
      <c r="G4049" s="67">
        <f t="shared" ref="G4049:G4057" si="112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2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2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2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2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2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2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2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2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1">
        <v>200</v>
      </c>
      <c r="G4059" s="67">
        <f t="shared" ref="G4059:G4088" si="113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3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3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3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3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3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3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3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1">
        <v>200000</v>
      </c>
      <c r="G4068" s="67">
        <f t="shared" ref="G4068:G4075" si="114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4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4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4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4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4"/>
        <v>1550000</v>
      </c>
      <c r="H4073" s="84" t="s">
        <v>2160</v>
      </c>
    </row>
    <row r="4074" spans="1:8" ht="15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4"/>
        <v>1975000</v>
      </c>
      <c r="H4074" s="84" t="s">
        <v>1850</v>
      </c>
    </row>
    <row r="4075" spans="1:8" ht="15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4"/>
        <v>390000</v>
      </c>
      <c r="H4075" s="84" t="s">
        <v>2792</v>
      </c>
    </row>
    <row r="4076" spans="1:8" ht="15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3"/>
        <v>980000</v>
      </c>
      <c r="H4076" s="84" t="s">
        <v>3957</v>
      </c>
    </row>
    <row r="4077" spans="1:8" ht="15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3"/>
        <v>568000</v>
      </c>
      <c r="H4077" s="84" t="s">
        <v>3959</v>
      </c>
    </row>
    <row r="4078" spans="1:8" ht="15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3"/>
        <v>750000</v>
      </c>
      <c r="H4078" s="266" t="s">
        <v>107</v>
      </c>
    </row>
    <row r="4079" spans="1:8" ht="15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3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3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3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3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3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3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3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3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3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3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1">
        <v>40000</v>
      </c>
      <c r="G4090" s="67">
        <f t="shared" ref="G4090:G4105" si="115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5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5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5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5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5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5"/>
        <v>2268000</v>
      </c>
      <c r="H4096" s="84" t="s">
        <v>3979</v>
      </c>
    </row>
    <row r="4097" spans="1:8" ht="15" hidden="1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5"/>
        <v>2902500</v>
      </c>
      <c r="H4097" s="84" t="s">
        <v>3979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5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5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5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5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5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5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5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5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1">
        <v>87500</v>
      </c>
      <c r="G4107" s="67">
        <f t="shared" ref="G4107:G4121" si="116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6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6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6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6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6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6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6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6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6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6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6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5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6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6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6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1">
        <v>7642000</v>
      </c>
      <c r="G4123" s="67">
        <f t="shared" ref="G4123:G4132" si="117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7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7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7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7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7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7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5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7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7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7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1">
        <v>1750</v>
      </c>
      <c r="G4134" s="67">
        <f t="shared" ref="G4134:G4141" si="118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8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8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8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8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5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8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8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8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1">
        <v>235000</v>
      </c>
      <c r="G4143" s="67">
        <f t="shared" ref="G4143:G4153" si="119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9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9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9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9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9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9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9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9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9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9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1">
        <v>500</v>
      </c>
      <c r="G4155" s="67">
        <f t="shared" ref="G4155:G4167" si="120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20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20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20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20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20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20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20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20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20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20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20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20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1">
        <v>20000</v>
      </c>
      <c r="G4169" s="67">
        <f t="shared" ref="G4169:G4182" si="121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1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1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1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1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1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1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1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1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1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1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1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1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1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1">
        <v>14000</v>
      </c>
      <c r="G4184" s="67">
        <f t="shared" ref="G4184:G4192" si="122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2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2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2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2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2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2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2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2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1">
        <v>100000</v>
      </c>
      <c r="G4194" s="67">
        <f t="shared" ref="G4194:G4209" si="123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3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3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3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3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3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3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3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3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3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3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3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3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3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3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3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1">
        <v>25000</v>
      </c>
      <c r="G4211" s="67">
        <f t="shared" ref="G4211:G4219" si="124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4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4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4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4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4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4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4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4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1">
        <v>9000</v>
      </c>
      <c r="G4221" s="67">
        <f t="shared" ref="G4221:G4230" si="125">D4221*F4221</f>
        <v>360000</v>
      </c>
      <c r="H4221" s="84" t="s">
        <v>107</v>
      </c>
    </row>
    <row r="4222" spans="1:8" ht="15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5"/>
        <v>450000</v>
      </c>
      <c r="H4222" s="84" t="s">
        <v>107</v>
      </c>
    </row>
    <row r="4223" spans="1:8" ht="15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5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5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5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5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5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5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5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5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1">
        <v>230000</v>
      </c>
      <c r="G4232" s="67">
        <f t="shared" ref="G4232:G4285" si="126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6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6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6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6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6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6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6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6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6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6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6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6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6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6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6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1">
        <v>197000</v>
      </c>
      <c r="G4249" s="67">
        <f t="shared" ref="G4249:G4257" si="127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7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7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7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7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7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7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7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7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6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6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6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6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6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6"/>
        <v>1600000</v>
      </c>
      <c r="H4263" s="266" t="s">
        <v>1941</v>
      </c>
    </row>
    <row r="4264" spans="1:8" ht="15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6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6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6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6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1">
        <v>270000</v>
      </c>
      <c r="G4269" s="67">
        <f t="shared" ref="G4269:G4277" si="128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8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8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8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8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8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8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8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8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6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6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6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6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6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6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6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6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1">
        <v>500000</v>
      </c>
      <c r="G4287" s="67">
        <f t="shared" ref="G4287:G4294" si="129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9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9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9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9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9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9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9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1">
        <v>5000</v>
      </c>
      <c r="G4296" s="67">
        <f t="shared" ref="G4296:G4311" si="130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30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30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30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30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30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30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30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30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30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30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30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30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30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30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30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1">
        <v>30000</v>
      </c>
      <c r="G4313" s="67">
        <f t="shared" ref="G4313:G4344" si="131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1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1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1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1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1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1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1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1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1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1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1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1">
        <v>775000</v>
      </c>
      <c r="G4326" s="67">
        <f t="shared" ref="G4326:G4334" si="132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2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2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2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2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2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2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2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2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1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1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1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1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1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1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1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1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1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1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1">
        <v>2100</v>
      </c>
      <c r="G4346" s="67">
        <f t="shared" ref="G4346:G4374" si="133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3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3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3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3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3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3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3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3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3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3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1">
        <v>54000</v>
      </c>
      <c r="G4358" s="67">
        <f t="shared" ref="G4358:G4366" si="134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4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4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4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4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4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4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4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4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3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3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3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3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3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3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3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3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1">
        <v>902500</v>
      </c>
      <c r="G4376" s="67">
        <f t="shared" ref="G4376:G4388" si="135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5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5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5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5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5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5"/>
        <v>450000</v>
      </c>
      <c r="H4382" s="84" t="s">
        <v>4247</v>
      </c>
    </row>
    <row r="4383" spans="1:8" ht="15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5"/>
        <v>190000</v>
      </c>
      <c r="H4383" s="84" t="s">
        <v>4250</v>
      </c>
    </row>
    <row r="4384" spans="1:8" ht="15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5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5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5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5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5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1">
        <v>70000</v>
      </c>
      <c r="G4390" s="67">
        <f t="shared" ref="G4390:G4403" si="136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6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6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6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6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6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6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6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6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6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6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6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6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6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1">
        <v>20000</v>
      </c>
      <c r="G4405" s="67">
        <f t="shared" ref="G4405:G4442" si="137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7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7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7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7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7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7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7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7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7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7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1">
        <v>55000</v>
      </c>
      <c r="G4417" s="67">
        <f t="shared" ref="G4417:G4425" si="138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8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8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8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8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8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8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8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8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7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7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7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7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7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7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3">
        <v>155000</v>
      </c>
      <c r="G4432" s="71">
        <f t="shared" si="137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7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7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7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7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7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7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7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7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7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1">
        <v>110000</v>
      </c>
      <c r="G4444" s="67">
        <f t="shared" ref="G4444:G4465" si="139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9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9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9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9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9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9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9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9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9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9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9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9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9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9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9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9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9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9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9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9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9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1">
        <v>200000</v>
      </c>
      <c r="G4467" s="67">
        <f t="shared" ref="G4467:G4481" si="140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40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40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40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40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40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40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40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40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40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40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40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40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40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40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1">
        <v>5890000</v>
      </c>
      <c r="G4483" s="67">
        <f t="shared" ref="G4483:G4546" si="141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1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1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1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1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1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1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1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1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1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1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1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1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1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1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1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1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1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1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1">
        <v>1450000</v>
      </c>
      <c r="G4502" s="67">
        <f t="shared" si="141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1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1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1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1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1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1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1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1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1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1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1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1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1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1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3">
        <v>225000</v>
      </c>
      <c r="G4517" s="71">
        <f t="shared" si="141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1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1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1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1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1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1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1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1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1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1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1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1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1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1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1">
        <v>228000</v>
      </c>
      <c r="G4533" s="67">
        <f t="shared" si="141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1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1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1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1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1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1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1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1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1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1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1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1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1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2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2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2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2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2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2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2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2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2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2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1">
        <v>160000</v>
      </c>
      <c r="G4557" s="67">
        <f t="shared" si="142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2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2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2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2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2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2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2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2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2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2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2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2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2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2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2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2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2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2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2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2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2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2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2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2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1">
        <v>7500</v>
      </c>
      <c r="G4582" s="67">
        <f t="shared" si="142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2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2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2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2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2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2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2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1">
        <f>66000+420000+225000+100000+85000</f>
        <v>896000</v>
      </c>
      <c r="G4590" s="67">
        <f t="shared" si="142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2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2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2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2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2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2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2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2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2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2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2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2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2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2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2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1">
        <v>150000</v>
      </c>
      <c r="G4606" s="67">
        <f t="shared" si="142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2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2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2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2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3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3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3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3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3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3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3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3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3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3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3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3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3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3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3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3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1">
        <v>75000</v>
      </c>
      <c r="G4627" s="67">
        <f t="shared" si="143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3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3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3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3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3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3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3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3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3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3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3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3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3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3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3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3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1">
        <v>14500</v>
      </c>
      <c r="G4644" s="67">
        <f t="shared" si="143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3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3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3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3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3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3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3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3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3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3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3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3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3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3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3">
        <v>305000</v>
      </c>
      <c r="G4659" s="71">
        <f t="shared" si="143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3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3"/>
        <v>10000</v>
      </c>
      <c r="H4662" s="68" t="s">
        <v>630</v>
      </c>
    </row>
    <row r="4663" spans="1:8" ht="15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3"/>
        <v>440000</v>
      </c>
      <c r="H4663" s="68" t="s">
        <v>107</v>
      </c>
    </row>
    <row r="4664" spans="1:8" ht="15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3"/>
        <v>880000</v>
      </c>
      <c r="H4664" s="68" t="s">
        <v>107</v>
      </c>
    </row>
    <row r="4665" spans="1:8" ht="15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3"/>
        <v>4460000</v>
      </c>
      <c r="H4665" s="68" t="s">
        <v>107</v>
      </c>
    </row>
    <row r="4666" spans="1:8" ht="15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3"/>
        <v>630000</v>
      </c>
      <c r="H4666" s="68" t="s">
        <v>107</v>
      </c>
    </row>
    <row r="4667" spans="1:8" ht="15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3"/>
        <v>1285000</v>
      </c>
      <c r="H4667" s="68" t="s">
        <v>107</v>
      </c>
    </row>
    <row r="4668" spans="1:8" ht="15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3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3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3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3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3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3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3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4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4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4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4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4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4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1">
        <v>2200000</v>
      </c>
      <c r="G4681" s="67">
        <f t="shared" si="144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4"/>
        <v>4000000</v>
      </c>
      <c r="H4682" s="84" t="s">
        <v>107</v>
      </c>
    </row>
    <row r="4683" spans="1:8" ht="15" hidden="1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4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4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4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4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4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4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4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4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5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5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5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5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5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5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1">
        <v>100000</v>
      </c>
      <c r="G4698" s="67">
        <f t="shared" si="145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5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5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5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5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5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5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5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5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5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5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5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5"/>
        <v>112500</v>
      </c>
      <c r="H4710" s="84" t="s">
        <v>4342</v>
      </c>
    </row>
    <row r="4711" spans="1:8" ht="15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5"/>
        <v>525000</v>
      </c>
      <c r="H4711" s="84" t="s">
        <v>630</v>
      </c>
    </row>
    <row r="4712" spans="1:8" ht="15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5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5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5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5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5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5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5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5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5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1">
        <f>6000/15</f>
        <v>400</v>
      </c>
      <c r="G4721" s="67">
        <f t="shared" si="145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5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5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5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5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5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5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5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5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5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5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5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5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5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3">
        <v>175000</v>
      </c>
      <c r="G4736" s="209">
        <f t="shared" si="145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5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5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5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5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5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5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5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5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5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6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6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6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6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6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1">
        <v>2530000</v>
      </c>
      <c r="G4752" s="67">
        <f t="shared" si="146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6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6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6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6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6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6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6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6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6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6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6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6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6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6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6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6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6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6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6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6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1">
        <v>20000</v>
      </c>
      <c r="G4774" s="67">
        <f t="shared" si="146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6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6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6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6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6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6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6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6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6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6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6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6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7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7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7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7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7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7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1">
        <v>1</v>
      </c>
      <c r="G4794" s="67">
        <f t="shared" si="147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7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7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7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7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7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7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7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7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7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7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7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7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7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7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7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3">
        <v>250000</v>
      </c>
      <c r="G4811" s="209">
        <f t="shared" si="147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7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8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8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8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8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8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1">
        <v>20000</v>
      </c>
      <c r="G4819" s="67">
        <f t="shared" si="148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8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8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8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8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8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8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8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8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8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8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8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8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9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9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9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9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9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1">
        <v>135000</v>
      </c>
      <c r="G4841" s="67">
        <f t="shared" si="149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9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9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9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50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50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50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50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50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1">
        <v>5890000</v>
      </c>
      <c r="G4853" s="67">
        <f t="shared" si="150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50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50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50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50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50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1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1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1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1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1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1">
        <v>75000</v>
      </c>
      <c r="G4867" s="67">
        <f t="shared" si="151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1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1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1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1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1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1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2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2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2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2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2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1">
        <v>50000</v>
      </c>
      <c r="G4882" s="67">
        <f t="shared" si="152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2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2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3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3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3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3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3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1">
        <v>3800000</v>
      </c>
      <c r="G4892" s="67">
        <f t="shared" si="153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3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3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3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3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4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4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4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4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4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1">
        <v>175000</v>
      </c>
      <c r="G4905" s="67">
        <f t="shared" si="154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4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4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4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4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4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4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4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4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5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5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5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5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5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1">
        <v>150000</v>
      </c>
      <c r="G4922" s="67">
        <f t="shared" si="155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5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5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5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5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5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5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5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5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5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5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5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6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6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6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6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6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1">
        <v>3500000</v>
      </c>
      <c r="G4943" s="67">
        <f t="shared" si="156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6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6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6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6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6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7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7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7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7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7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1">
        <v>2400</v>
      </c>
      <c r="G4957" s="67">
        <f t="shared" si="157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7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7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7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8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8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8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8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8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1">
        <v>100000</v>
      </c>
      <c r="G4970" s="67">
        <f t="shared" si="158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8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8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9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9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9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9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9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9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1">
        <v>250000</v>
      </c>
      <c r="G4981" s="67">
        <f t="shared" si="159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9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9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9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9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9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9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9"/>
        <v>62000</v>
      </c>
      <c r="H4988" s="84" t="s">
        <v>127</v>
      </c>
    </row>
    <row r="4989" spans="1:8" ht="15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9"/>
        <v>6200000</v>
      </c>
      <c r="H4989" s="84" t="s">
        <v>107</v>
      </c>
    </row>
    <row r="4990" spans="1:8" ht="15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1">
        <v>48000</v>
      </c>
      <c r="G4990" s="67">
        <f t="shared" si="159"/>
        <v>288000</v>
      </c>
      <c r="H4990" s="84" t="s">
        <v>107</v>
      </c>
    </row>
    <row r="4991" spans="1:8" ht="15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9"/>
        <v>55000</v>
      </c>
      <c r="H4991" s="84" t="s">
        <v>107</v>
      </c>
    </row>
    <row r="4992" spans="1:8" ht="15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9"/>
        <v>295000</v>
      </c>
      <c r="H4992" s="84" t="s">
        <v>107</v>
      </c>
    </row>
    <row r="4993" spans="1:9" ht="15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9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9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9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9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9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9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9"/>
        <v>1080000</v>
      </c>
      <c r="H5002" s="84" t="s">
        <v>630</v>
      </c>
    </row>
    <row r="5003" spans="1:9" ht="15" hidden="1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9"/>
        <v>129500</v>
      </c>
      <c r="H5003" s="84" t="s">
        <v>4811</v>
      </c>
    </row>
    <row r="5004" spans="1:9" ht="15" hidden="1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9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9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9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9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9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9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9"/>
        <v>3719980</v>
      </c>
      <c r="H5010" s="84" t="s">
        <v>107</v>
      </c>
      <c r="I5010" s="276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9"/>
        <v>1393996</v>
      </c>
      <c r="H5011" s="84" t="s">
        <v>107</v>
      </c>
      <c r="I5011" s="276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9"/>
        <v>444998</v>
      </c>
      <c r="H5012" s="84" t="s">
        <v>107</v>
      </c>
      <c r="I5012" s="276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1">
        <v>3500000</v>
      </c>
      <c r="G5013" s="67">
        <f t="shared" si="159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9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9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60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60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60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60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60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60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60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1">
        <v>65000</v>
      </c>
      <c r="G5025" s="67">
        <f t="shared" si="160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60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1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1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1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1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1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1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1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1">
        <v>200000</v>
      </c>
      <c r="G5035" s="67">
        <f t="shared" si="161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1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7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2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2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2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2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2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2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2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1">
        <v>1000</v>
      </c>
      <c r="G5047" s="67">
        <f t="shared" si="162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2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2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2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2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2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2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2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2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2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2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2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2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2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2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2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1">
        <v>57500</v>
      </c>
      <c r="G5067" s="67">
        <f t="shared" si="162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2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3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3"/>
        <v>565000</v>
      </c>
      <c r="H5072" s="84" t="s">
        <v>127</v>
      </c>
    </row>
    <row r="5073" spans="1:8" ht="15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3"/>
        <v>880000</v>
      </c>
      <c r="H5073" s="84" t="s">
        <v>107</v>
      </c>
    </row>
    <row r="5074" spans="1:8" ht="15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3"/>
        <v>568000</v>
      </c>
      <c r="H5074" s="84" t="s">
        <v>107</v>
      </c>
    </row>
    <row r="5075" spans="1:8" ht="15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3"/>
        <v>280000</v>
      </c>
      <c r="H5075" s="84" t="s">
        <v>107</v>
      </c>
    </row>
    <row r="5076" spans="1:8" ht="15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3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3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1">
        <v>16000</v>
      </c>
      <c r="G5078" s="67">
        <f t="shared" si="163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3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3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3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3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3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3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3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3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3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3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3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1">
        <v>1426000</v>
      </c>
      <c r="G5093" s="67">
        <f t="shared" si="163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3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3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3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3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3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3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3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3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3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3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3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3">
        <v>620000</v>
      </c>
      <c r="G5109" s="209">
        <f t="shared" si="163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3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3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3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3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3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3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3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1">
        <v>330000</v>
      </c>
      <c r="G5117" s="67">
        <f t="shared" si="163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3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3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4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4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4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4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4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4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4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1">
        <v>10000</v>
      </c>
      <c r="G5129" s="67">
        <f t="shared" si="164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4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4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4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4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4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4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4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4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4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4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4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4"/>
        <v>550000</v>
      </c>
      <c r="H5144" s="84" t="s">
        <v>107</v>
      </c>
    </row>
    <row r="5145" spans="1:8" ht="15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4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4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4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4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4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4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4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4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4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4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4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4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4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1">
        <v>275000</v>
      </c>
      <c r="G5158" s="67">
        <f t="shared" si="164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4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4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4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4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4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4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4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4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4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4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1">
        <v>130000</v>
      </c>
      <c r="G5172" s="67">
        <f t="shared" si="164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4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5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5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5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5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5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5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5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1">
        <v>234000</v>
      </c>
      <c r="G5183" s="67">
        <f t="shared" si="165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5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5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5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5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5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5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5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5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5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5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1">
        <v>170000</v>
      </c>
      <c r="G5197" s="67">
        <f t="shared" si="165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5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8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5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5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5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5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5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5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5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5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5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5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3">
        <v>180000</v>
      </c>
      <c r="G5213" s="209">
        <f t="shared" si="165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5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5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5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5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5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5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5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5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5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8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5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5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5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5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5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5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5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5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5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5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5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5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5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5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6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8">
        <v>2200000</v>
      </c>
      <c r="G5241" s="67">
        <f t="shared" si="166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6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6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6"/>
        <v>30000</v>
      </c>
      <c r="H5244" s="84" t="s">
        <v>4811</v>
      </c>
    </row>
    <row r="5245" spans="1:8" ht="15" hidden="1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6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6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6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6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6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6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6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6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6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6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6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6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7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7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7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7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7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7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7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7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7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8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7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7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7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7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7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8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8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8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8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8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8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8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8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8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8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8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8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8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8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8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8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8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8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8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8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8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8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8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8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8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8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8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8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8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8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8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8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8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8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8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8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8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8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8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8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9">F5326*D5326</f>
        <v>980000</v>
      </c>
      <c r="H5326" s="84" t="s">
        <v>630</v>
      </c>
    </row>
    <row r="5327" spans="1:8" ht="15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9"/>
        <v>2940000</v>
      </c>
      <c r="H5327" s="84" t="s">
        <v>630</v>
      </c>
    </row>
    <row r="5328" spans="1:8" ht="15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9"/>
        <v>900000</v>
      </c>
      <c r="H5328" s="84" t="s">
        <v>107</v>
      </c>
    </row>
    <row r="5329" spans="1:8" ht="15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9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9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9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9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9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9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8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9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9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9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9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9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9"/>
        <v>2500</v>
      </c>
      <c r="H5343" s="279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9"/>
        <v>1500</v>
      </c>
      <c r="H5344" s="279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9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9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9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9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8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9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9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9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9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9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9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9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9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9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9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9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9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8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9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9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9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9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9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9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9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9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9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9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9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8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9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9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9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9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9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9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70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70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70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70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3">
        <v>75000</v>
      </c>
      <c r="G5394" s="209">
        <f t="shared" si="170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70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70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70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70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70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70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70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70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70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70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70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8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70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70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70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70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70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70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70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70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70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70"/>
        <v>15000</v>
      </c>
      <c r="H5422" s="84" t="s">
        <v>582</v>
      </c>
    </row>
    <row r="5423" spans="1:8" ht="15" hidden="1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70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1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1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1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1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1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1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1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1"/>
        <v>100000</v>
      </c>
      <c r="H5434" s="84" t="s">
        <v>4811</v>
      </c>
    </row>
    <row r="5435" spans="1:8" ht="15" hidden="1" customHeight="1" x14ac:dyDescent="0.25">
      <c r="A5435" s="280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1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1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1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1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1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1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1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1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8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1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1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1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1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1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1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1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1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1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1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1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1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1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1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8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1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1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1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1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1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1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1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1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1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1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1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1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1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2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2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2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2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2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2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2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2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8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2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2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2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2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2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2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2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2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2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2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3">
        <v>4800000</v>
      </c>
      <c r="G5507" s="209">
        <f t="shared" si="172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2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2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2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2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2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2"/>
        <v>22500</v>
      </c>
      <c r="H5513" s="84" t="s">
        <v>5268</v>
      </c>
    </row>
    <row r="5514" spans="1:8" ht="15" hidden="1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2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2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2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2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2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2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2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2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2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3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3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3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3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3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3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3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3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3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3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3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3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3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3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8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3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3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3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3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3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3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3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3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3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3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3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3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3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3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8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3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3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3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3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3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3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4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4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4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4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4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4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4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8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4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4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4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4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4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4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4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4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4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4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4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4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4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4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4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4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4"/>
        <v>1150000</v>
      </c>
      <c r="H5602" s="84" t="s">
        <v>107</v>
      </c>
    </row>
    <row r="5603" spans="1:8" ht="15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4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4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4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4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4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4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4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4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8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4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4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4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4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4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4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4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4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4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4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4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4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4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4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4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4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8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5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5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5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5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5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5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5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5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5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3">
        <v>100000</v>
      </c>
      <c r="G5648" s="209">
        <f t="shared" si="175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5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5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5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5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5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5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5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5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5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8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5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5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5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5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6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6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6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6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6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6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6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6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6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6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6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6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6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8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6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6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6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6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6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6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6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6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8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7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7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7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7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7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7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7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7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7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7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7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7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7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7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7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7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7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7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7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7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7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7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7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7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8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7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7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7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7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7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7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7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7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7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7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7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7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8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7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7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7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7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7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7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8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8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8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8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8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8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8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8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8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8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8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8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8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8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8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8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8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8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8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8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8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8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8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8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8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9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9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9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9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9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9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9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9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9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9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9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8">
        <v>150000</v>
      </c>
      <c r="G5797" s="67">
        <f t="shared" si="179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9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9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9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9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9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9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9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9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9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9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9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9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9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9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9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9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9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9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9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9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9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9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9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9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9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9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9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9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9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9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9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9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80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80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80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80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80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80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80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80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80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1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1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1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1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1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1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1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1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1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1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1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1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1"/>
        <v>360000</v>
      </c>
      <c r="H5870" s="84" t="s">
        <v>127</v>
      </c>
    </row>
    <row r="5871" spans="1:8" ht="15" hidden="1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1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1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1"/>
        <v>150000</v>
      </c>
      <c r="H5873" s="84" t="s">
        <v>188</v>
      </c>
    </row>
    <row r="5874" spans="1:8" ht="15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1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1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1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1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1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1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1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1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1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1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1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1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1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1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1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1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1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1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1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1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1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1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1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1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1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1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1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1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1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1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1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1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1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2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2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2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2"/>
        <v>900000</v>
      </c>
      <c r="H5921" s="84" t="s">
        <v>2316</v>
      </c>
    </row>
    <row r="5922" spans="1:8" ht="15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2"/>
        <v>450000</v>
      </c>
      <c r="H5923" s="84" t="s">
        <v>107</v>
      </c>
    </row>
    <row r="5924" spans="1:8" ht="15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2"/>
        <v>450000</v>
      </c>
      <c r="H5924" s="84" t="s">
        <v>107</v>
      </c>
    </row>
    <row r="5925" spans="1:8" ht="15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2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2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2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2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2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2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2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2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2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2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2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2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2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2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2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2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2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2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2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2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2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2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2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2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3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3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3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3"/>
        <v>96000</v>
      </c>
      <c r="H5961" s="84" t="s">
        <v>731</v>
      </c>
    </row>
    <row r="5962" spans="1:9" ht="15" hidden="1" customHeight="1" x14ac:dyDescent="0.25">
      <c r="A5962" s="280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3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3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3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3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3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3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3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3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3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3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3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3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3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3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3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3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3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3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3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3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3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3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3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3"/>
        <v>150000</v>
      </c>
      <c r="H5995" s="84" t="s">
        <v>107</v>
      </c>
    </row>
    <row r="5996" spans="1:8" ht="15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3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3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3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3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3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3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3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3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3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3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3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3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3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3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3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3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4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4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4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4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4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4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4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4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4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4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4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4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4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4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4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4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4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4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4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4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4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4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4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4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4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4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4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4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4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4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4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4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4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4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4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4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4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4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4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4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4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4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4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4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4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4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4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4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4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4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4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4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4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4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4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4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4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4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4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4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4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4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4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4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5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5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5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5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5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5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5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5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5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5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5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5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5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5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5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5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5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5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5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5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5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5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5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5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5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5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5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5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5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5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5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5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5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5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5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5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5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5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5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5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5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5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5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5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5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5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5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5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5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5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5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5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5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5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5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5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5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5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5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5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5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5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5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5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5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5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5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5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5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6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6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6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3">
        <v>20000</v>
      </c>
      <c r="G6154" s="209">
        <f t="shared" si="186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6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6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6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6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6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6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6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6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6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6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6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6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6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6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6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6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6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6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6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6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6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6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6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6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6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6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6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6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6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6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6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6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6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6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7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7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7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7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7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7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7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8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1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8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8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8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7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7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7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7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7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6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6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6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6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6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9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9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9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9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9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9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9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9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9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9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9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9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9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3">
        <v>1</v>
      </c>
      <c r="G6228" s="209">
        <f t="shared" si="189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9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9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9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9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9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9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9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9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9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9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9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9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9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9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9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9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9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9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9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9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9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9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9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9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9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9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9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9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9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9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9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9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9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9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9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9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9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9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9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9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9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9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9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9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9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9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9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9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9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9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90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90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90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90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90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90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90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90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90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90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90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90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90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90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90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90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90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90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90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90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90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90"/>
        <v>21000000</v>
      </c>
      <c r="H6300" s="84" t="s">
        <v>107</v>
      </c>
    </row>
    <row r="6301" spans="1:8" ht="15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90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90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90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90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90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90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90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90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90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90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90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90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90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90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90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90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90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90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90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90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90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90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90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90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90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90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90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90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90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90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90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90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90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90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90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90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90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90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90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90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90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90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90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90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1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1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1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1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1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1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1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1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1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1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1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1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1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1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1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1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1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1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1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1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1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1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1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1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1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2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1"/>
        <v>1560000</v>
      </c>
      <c r="H6377" s="283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1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1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1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1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1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1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1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1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1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1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1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1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1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1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1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1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1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1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1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1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1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1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1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1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1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1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1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1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1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1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1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1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1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1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1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1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1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2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2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2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2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2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2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2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2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2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2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2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2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2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2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2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2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2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2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2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2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2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2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2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2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2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2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2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2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2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2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2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2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2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2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2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2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2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2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2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2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2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2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2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2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2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2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2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2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2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2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2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2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2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2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2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2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2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3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3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3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3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3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3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3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3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3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3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3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3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3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3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3">
        <v>335000</v>
      </c>
      <c r="G6494" s="209">
        <f t="shared" si="193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3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3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3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3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3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3"/>
        <v>700000</v>
      </c>
      <c r="H6500" s="68" t="s">
        <v>107</v>
      </c>
      <c r="I6500" s="274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3"/>
        <v>300000</v>
      </c>
      <c r="H6501" s="68" t="s">
        <v>2616</v>
      </c>
      <c r="I6501" s="274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4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3"/>
        <v>250000</v>
      </c>
      <c r="H6503" s="68" t="s">
        <v>2616</v>
      </c>
      <c r="I6503" s="274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3"/>
        <v>60000</v>
      </c>
      <c r="H6504" s="84" t="s">
        <v>107</v>
      </c>
      <c r="I6504" s="274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3"/>
        <v>6966000</v>
      </c>
      <c r="H6505" s="84" t="s">
        <v>843</v>
      </c>
      <c r="I6505" s="274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3"/>
        <v>4645500</v>
      </c>
      <c r="H6506" s="84" t="s">
        <v>843</v>
      </c>
      <c r="I6506" s="274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3"/>
        <v>1206000</v>
      </c>
      <c r="H6507" s="84" t="s">
        <v>843</v>
      </c>
      <c r="I6507" s="274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3"/>
        <v>500000</v>
      </c>
      <c r="H6508" s="68" t="s">
        <v>107</v>
      </c>
      <c r="I6508" s="274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3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3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3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3"/>
        <v>100000</v>
      </c>
      <c r="H6513" s="84" t="s">
        <v>107</v>
      </c>
      <c r="I6513" s="84"/>
    </row>
    <row r="6514" spans="1:9" ht="15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3"/>
        <v>575000</v>
      </c>
      <c r="H6514" s="84" t="s">
        <v>107</v>
      </c>
      <c r="I6514" s="72"/>
    </row>
    <row r="6515" spans="1:9" ht="15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3"/>
        <v>88000</v>
      </c>
      <c r="H6515" s="84" t="s">
        <v>107</v>
      </c>
      <c r="I6515" s="274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3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3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3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3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3"/>
        <v>40000</v>
      </c>
      <c r="H6520" s="68" t="s">
        <v>565</v>
      </c>
      <c r="I6520" s="274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3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3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3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3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3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3"/>
        <v>40000</v>
      </c>
      <c r="H6528" s="84" t="s">
        <v>6168</v>
      </c>
      <c r="I6528" s="59"/>
    </row>
    <row r="6529" spans="1:9" ht="15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3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3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3"/>
        <v>130000</v>
      </c>
      <c r="H6531" s="68" t="s">
        <v>107</v>
      </c>
      <c r="I6531" s="274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3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3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3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3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3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3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3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3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3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3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4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4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4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4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4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4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4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4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4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4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4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4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4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4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4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4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4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4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4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4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4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4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4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4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4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4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4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4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4"/>
        <v>66500</v>
      </c>
      <c r="H6575" s="68" t="s">
        <v>107</v>
      </c>
    </row>
    <row r="6576" spans="1:8" ht="15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4"/>
        <v>575000</v>
      </c>
      <c r="H6576" s="68" t="s">
        <v>6209</v>
      </c>
    </row>
    <row r="6577" spans="1:8" ht="15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4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4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4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4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4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4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4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4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4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4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4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4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4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4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4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4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4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4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4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4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4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4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4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5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5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5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3">
        <v>500000</v>
      </c>
      <c r="G6612" s="209">
        <f t="shared" si="195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5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5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5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5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5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5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5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5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5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5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5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5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5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5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5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5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5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5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5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5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5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5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5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5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5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5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5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5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5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5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5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5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5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5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5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5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5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5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5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6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6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6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6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6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6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6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6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6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6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6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6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6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6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6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6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6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3">
        <v>45000</v>
      </c>
      <c r="G6686" s="209">
        <f t="shared" si="196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6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6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6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6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6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6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6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6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6"/>
        <v>800000</v>
      </c>
      <c r="H6699" s="68" t="s">
        <v>582</v>
      </c>
    </row>
    <row r="6700" spans="1:8" ht="15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6"/>
        <v>625000</v>
      </c>
      <c r="H6700" s="266" t="s">
        <v>2792</v>
      </c>
    </row>
    <row r="6701" spans="1:8" ht="15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6"/>
        <v>1050000</v>
      </c>
      <c r="H6701" s="266" t="s">
        <v>6306</v>
      </c>
    </row>
    <row r="6702" spans="1:8" ht="15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6"/>
        <v>110000</v>
      </c>
      <c r="H6702" s="266" t="s">
        <v>1850</v>
      </c>
    </row>
    <row r="6703" spans="1:8" ht="15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6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6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6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6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6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6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6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6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6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6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6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6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6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6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6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6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6"/>
        <v>175000</v>
      </c>
      <c r="H6723" s="266" t="s">
        <v>152</v>
      </c>
    </row>
    <row r="6724" spans="1:8" ht="15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6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6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6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7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7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7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7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7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7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7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7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7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7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7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7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7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7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3">
        <v>375000</v>
      </c>
      <c r="G6742" s="209">
        <f t="shared" si="197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7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7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7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7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7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7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7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7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7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7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7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7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7"/>
        <v>1000000</v>
      </c>
      <c r="H6755" s="68" t="s">
        <v>3171</v>
      </c>
    </row>
    <row r="6756" spans="1:8" ht="15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7"/>
        <v>350000</v>
      </c>
      <c r="H6756" s="68" t="s">
        <v>2792</v>
      </c>
    </row>
    <row r="6757" spans="1:8" ht="15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7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7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7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7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7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7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7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7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7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7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7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7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7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3">
        <v>15000</v>
      </c>
      <c r="G6774" s="209">
        <f t="shared" si="197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7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7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7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7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7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7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7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7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7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7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7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7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7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8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8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8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8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8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8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8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8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3">
        <v>750000</v>
      </c>
      <c r="G6800" s="209">
        <f t="shared" si="198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8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8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8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8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8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8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8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8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8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8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8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8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8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8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8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8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8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8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8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8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8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8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8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8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8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8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8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8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8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3">
        <v>50000</v>
      </c>
      <c r="G6838" s="209">
        <f t="shared" si="198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8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8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8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8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8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8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8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8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8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8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8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8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8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9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9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9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3">
        <v>1530000</v>
      </c>
      <c r="G6859" s="209">
        <f t="shared" si="199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9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9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9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9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9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9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9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9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9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9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9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9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9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9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9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9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9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9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9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9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9"/>
        <v>750000</v>
      </c>
      <c r="H6884" s="84" t="s">
        <v>565</v>
      </c>
    </row>
    <row r="6885" spans="1:8" ht="15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9"/>
        <v>650000</v>
      </c>
      <c r="H6885" s="68" t="s">
        <v>2792</v>
      </c>
    </row>
    <row r="6886" spans="1:8" ht="15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9"/>
        <v>980000</v>
      </c>
      <c r="H6886" s="68" t="s">
        <v>3860</v>
      </c>
    </row>
    <row r="6887" spans="1:8" ht="15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9"/>
        <v>980000</v>
      </c>
      <c r="H6887" s="68" t="s">
        <v>3860</v>
      </c>
    </row>
    <row r="6888" spans="1:8" ht="15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9"/>
        <v>950000</v>
      </c>
      <c r="H6888" s="68" t="s">
        <v>3860</v>
      </c>
    </row>
    <row r="6889" spans="1:8" ht="15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9"/>
        <v>950000</v>
      </c>
      <c r="H6889" s="68" t="s">
        <v>3860</v>
      </c>
    </row>
    <row r="6890" spans="1:8" ht="15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9"/>
        <v>750000</v>
      </c>
      <c r="H6890" s="68" t="s">
        <v>2792</v>
      </c>
    </row>
    <row r="6891" spans="1:8" ht="15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9"/>
        <v>750000</v>
      </c>
      <c r="H6891" s="68" t="s">
        <v>2792</v>
      </c>
    </row>
    <row r="6892" spans="1:8" ht="15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9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9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9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9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3">
        <v>60000</v>
      </c>
      <c r="G6896" s="209">
        <f t="shared" si="199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9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9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9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9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9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9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9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9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9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9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9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9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9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9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9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9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9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3">
        <v>17500</v>
      </c>
      <c r="G6914" s="209">
        <f t="shared" si="199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9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9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9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9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9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200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200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200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200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200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200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200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200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200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200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200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200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200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200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200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200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200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200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200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200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200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200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200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200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200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3">
        <v>330000</v>
      </c>
      <c r="G6945" s="209">
        <f t="shared" si="200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200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200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200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200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200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200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200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200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200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200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200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200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200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200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200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200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200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200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200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200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200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3">
        <v>450000</v>
      </c>
      <c r="G6971" s="209">
        <f t="shared" si="200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200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200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200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200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200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200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200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200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200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1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1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1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1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1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1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1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1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2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2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2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2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2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2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2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2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2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2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2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2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2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3">
        <v>200000</v>
      </c>
      <c r="G7007" s="209">
        <f t="shared" si="202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2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2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2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2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2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2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2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2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2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2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2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2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2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2"/>
        <v>575000</v>
      </c>
      <c r="H7029" s="68" t="s">
        <v>107</v>
      </c>
    </row>
    <row r="7030" spans="1:8" ht="15" hidden="1" customHeight="1" x14ac:dyDescent="0.25">
      <c r="A7030" s="280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2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2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2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2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2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2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2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2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2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2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2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2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2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2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2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2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2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2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2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3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3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3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3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3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3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3"/>
        <v>285000</v>
      </c>
      <c r="H7064" s="68" t="s">
        <v>630</v>
      </c>
    </row>
    <row r="7065" spans="1:8" ht="15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3"/>
        <v>360000</v>
      </c>
      <c r="H7065" s="68" t="s">
        <v>504</v>
      </c>
    </row>
    <row r="7066" spans="1:8" ht="15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3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3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3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3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3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3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4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4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4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4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4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4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4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4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4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4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4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4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4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4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4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4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4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4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4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4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4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4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4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4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4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4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4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4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4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4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4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4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4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4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4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4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4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4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4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hidden="1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4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4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4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4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4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4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4"/>
        <v>1202850</v>
      </c>
      <c r="H7130" s="68" t="s">
        <v>107</v>
      </c>
    </row>
    <row r="7131" spans="1:8" ht="15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4"/>
        <v>800000</v>
      </c>
      <c r="H7131" s="68" t="s">
        <v>1850</v>
      </c>
    </row>
    <row r="7132" spans="1:8" ht="15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4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4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5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5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5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5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5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5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5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5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5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5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5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5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3">
        <v>266.60000000000002</v>
      </c>
      <c r="G7147" s="209">
        <f t="shared" si="205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5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5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5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5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6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6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6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6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6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6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6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6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6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6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6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6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3">
        <v>30000</v>
      </c>
      <c r="G7169" s="209">
        <f t="shared" si="206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6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6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6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6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6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6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6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6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6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7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7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7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7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7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7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7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8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8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8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8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3">
        <v>576608</v>
      </c>
      <c r="G7199" s="67">
        <f t="shared" si="208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8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8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4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4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4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4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8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9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9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9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9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9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9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9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9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9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9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9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9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9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9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9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9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9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9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9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3">
        <v>60000</v>
      </c>
      <c r="G7234" s="67">
        <f t="shared" si="209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9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9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9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9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9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9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9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9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9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9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9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9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9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9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9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9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9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9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9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9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9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9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9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9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10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10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10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10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10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10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10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10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10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10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10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10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10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10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10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10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10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10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10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10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10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10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10"/>
        <v>2400000</v>
      </c>
      <c r="H7301" s="68" t="s">
        <v>6797</v>
      </c>
    </row>
    <row r="7302" spans="1:8" ht="15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10"/>
        <v>475000</v>
      </c>
      <c r="H7302" s="68" t="s">
        <v>2792</v>
      </c>
    </row>
    <row r="7303" spans="1:8" ht="15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10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10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10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10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10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10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10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10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10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10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10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5">
        <v>360000</v>
      </c>
      <c r="G7318" s="67">
        <f t="shared" si="210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10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10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10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10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10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10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10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10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10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10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10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10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10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10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10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10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1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1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1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1"/>
        <v>980000</v>
      </c>
      <c r="H7342" s="68" t="s">
        <v>107</v>
      </c>
    </row>
    <row r="7343" spans="1:8" ht="15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1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1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1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1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1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1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1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1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1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1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1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1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1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1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1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1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1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1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1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1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1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1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1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1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1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1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1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1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1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1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1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1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1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1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1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1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1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1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1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1"/>
        <v>272000</v>
      </c>
      <c r="H7394" s="68" t="s">
        <v>107</v>
      </c>
    </row>
    <row r="7395" spans="1:8" ht="15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1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1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1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1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1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1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2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2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2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2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2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2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2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2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2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2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2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2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2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2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2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2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2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2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2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2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2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2"/>
        <v>45000</v>
      </c>
      <c r="H7426" s="68" t="s">
        <v>107</v>
      </c>
    </row>
    <row r="7427" spans="1:8" ht="15" hidden="1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2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2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2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2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2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2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2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2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2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2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2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2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2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2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2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2"/>
        <v>2</v>
      </c>
      <c r="H7446" s="84" t="s">
        <v>6925</v>
      </c>
    </row>
    <row r="7447" spans="1:8" ht="15" hidden="1" customHeight="1" x14ac:dyDescent="0.25">
      <c r="A7447" s="280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2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2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2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2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2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2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2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2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2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2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3">F7465*D7465</f>
        <v>50000</v>
      </c>
      <c r="H7465" s="84" t="s">
        <v>6942</v>
      </c>
    </row>
    <row r="7466" spans="1:8" ht="15" hidden="1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3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3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3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3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3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4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4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4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4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4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4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4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4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4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4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4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4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4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4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4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4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4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4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4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4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4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4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4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4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4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4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4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4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5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5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5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5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5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5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5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5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5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5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5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5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5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5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5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5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5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5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5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5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5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5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5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5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5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5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5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5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5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5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5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5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5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5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5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5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5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5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5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5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5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5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5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5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5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5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5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5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5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5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5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5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5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5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5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5"/>
        <v>850000</v>
      </c>
      <c r="H7562" s="68" t="s">
        <v>7021</v>
      </c>
    </row>
    <row r="7563" spans="1:8" ht="15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5"/>
        <v>2000000</v>
      </c>
      <c r="H7563" s="84" t="s">
        <v>7023</v>
      </c>
    </row>
    <row r="7564" spans="1:8" ht="15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5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5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5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5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5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5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5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6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6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6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6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6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6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6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6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6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6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6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6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6"/>
        <v>112000</v>
      </c>
      <c r="H7583" s="84" t="s">
        <v>107</v>
      </c>
    </row>
    <row r="7584" spans="1:8" ht="15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6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6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6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6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6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6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6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6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6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6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6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6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6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6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6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6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6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6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6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6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6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6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6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6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6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6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6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6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6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6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6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6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6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6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6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6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6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6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6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6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6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6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6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6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6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6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6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6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6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6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6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7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7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7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7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7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7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7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7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7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7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7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7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7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7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7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7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7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7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7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7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7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7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7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7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7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7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7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7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7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7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7"/>
        <v>8000000</v>
      </c>
      <c r="H7665" s="84" t="s">
        <v>107</v>
      </c>
    </row>
    <row r="7666" spans="1:8" ht="15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8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8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8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8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8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8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8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8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9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9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9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9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9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9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9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9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9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9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9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9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9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9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9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9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9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9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9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9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20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20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20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20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20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20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20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20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20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20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20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20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20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20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20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20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20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20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20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20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20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1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1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1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1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1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1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1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1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1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1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1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1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1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1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1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1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1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2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2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2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2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2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2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2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2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2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2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2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2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2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2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2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2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2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2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2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2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2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2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3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3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3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3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3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3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3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3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3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3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3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3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3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3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3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3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3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4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4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4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4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4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4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4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4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4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4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4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4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4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4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4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4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4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4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5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5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5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5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5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5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5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5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5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5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6" t="s">
        <v>31</v>
      </c>
      <c r="F7815" s="71">
        <v>230000</v>
      </c>
      <c r="G7815" s="67">
        <f t="shared" si="225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6" t="s">
        <v>31</v>
      </c>
      <c r="F7816" s="71">
        <v>195000</v>
      </c>
      <c r="G7816" s="67">
        <f t="shared" si="225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6" t="s">
        <v>31</v>
      </c>
      <c r="F7817" s="66">
        <v>220000</v>
      </c>
      <c r="G7817" s="67">
        <f t="shared" si="225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5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5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6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6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6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6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6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6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6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6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7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7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7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7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7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7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7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7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7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7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7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7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6" t="s">
        <v>31</v>
      </c>
      <c r="F7844" s="66">
        <v>45000</v>
      </c>
      <c r="G7844" s="67">
        <f t="shared" si="227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7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7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7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7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7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7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7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7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7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7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7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8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8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8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8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8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8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8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8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8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8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8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9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9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9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9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9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9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9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9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9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9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9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9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6" t="s">
        <v>31</v>
      </c>
      <c r="F7883" s="66">
        <v>4000</v>
      </c>
      <c r="G7883" s="67">
        <f t="shared" si="229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9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9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9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9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9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9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9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9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9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9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9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9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9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9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9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9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9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30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30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30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30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30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30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30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30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30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30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30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30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6" t="s">
        <v>59</v>
      </c>
      <c r="F7915" s="66">
        <v>83000</v>
      </c>
      <c r="G7915" s="67">
        <f t="shared" si="230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30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30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30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30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30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30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30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30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30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30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30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30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30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30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30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30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30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30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30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30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30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30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30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30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30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30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1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1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1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1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1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1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1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1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1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2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2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2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2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2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2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2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2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2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2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2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2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6" t="s">
        <v>31</v>
      </c>
      <c r="F7967" s="66">
        <v>260000</v>
      </c>
      <c r="G7967" s="67">
        <f t="shared" si="232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2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2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2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2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2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2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2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2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2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2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3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3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3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3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3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3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3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3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3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3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3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3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6" t="s">
        <v>31</v>
      </c>
      <c r="F7992" s="66">
        <v>55000</v>
      </c>
      <c r="G7992" s="67">
        <f t="shared" si="233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3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3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3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3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3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3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3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3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4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4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4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4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4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4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4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4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4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4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4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4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6" t="s">
        <v>31</v>
      </c>
      <c r="F8015" s="66">
        <v>110000</v>
      </c>
      <c r="G8015" s="67">
        <f t="shared" si="234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4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4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4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5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5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5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5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5"/>
        <v>135000</v>
      </c>
      <c r="H8025" s="68" t="s">
        <v>7375</v>
      </c>
    </row>
    <row r="8026" spans="1:8" ht="15" hidden="1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5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5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5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5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5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5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5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6" t="s">
        <v>31</v>
      </c>
      <c r="F8033" s="66">
        <v>1</v>
      </c>
      <c r="G8033" s="67">
        <f t="shared" si="235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6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6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6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6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6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6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6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6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6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6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6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6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6" t="s">
        <v>31</v>
      </c>
      <c r="F8048" s="66">
        <v>500</v>
      </c>
      <c r="G8048" s="67">
        <f t="shared" si="236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6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6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6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6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6"/>
        <v>33000000</v>
      </c>
      <c r="H8053" s="68" t="s">
        <v>107</v>
      </c>
    </row>
    <row r="8054" spans="1:8" ht="15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6"/>
        <v>2780000</v>
      </c>
      <c r="H8054" s="68" t="s">
        <v>504</v>
      </c>
    </row>
    <row r="8055" spans="1:8" ht="15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6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7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7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7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7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7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7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7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7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7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7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7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7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7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7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7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7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7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7" t="s">
        <v>31</v>
      </c>
      <c r="F8075" s="288">
        <v>2100000</v>
      </c>
      <c r="G8075" s="310">
        <f t="shared" si="237"/>
        <v>10500000</v>
      </c>
      <c r="H8075" s="312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7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7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7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7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8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8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8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8"/>
        <v>6350000</v>
      </c>
      <c r="H8090" s="289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8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8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8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6" t="s">
        <v>31</v>
      </c>
      <c r="F8094" s="66">
        <v>92000</v>
      </c>
      <c r="G8094" s="67">
        <f t="shared" si="238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8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9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9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9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9"/>
        <v>300000</v>
      </c>
      <c r="H8106" s="289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9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0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40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0" t="s">
        <v>100</v>
      </c>
      <c r="D8111" s="64">
        <v>2</v>
      </c>
      <c r="E8111" s="112" t="s">
        <v>31</v>
      </c>
      <c r="F8111" s="71">
        <v>130000</v>
      </c>
      <c r="G8111" s="209">
        <f t="shared" si="240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0" t="s">
        <v>100</v>
      </c>
      <c r="D8112" s="59">
        <v>2</v>
      </c>
      <c r="E8112" s="112" t="s">
        <v>31</v>
      </c>
      <c r="F8112" s="60">
        <v>55000</v>
      </c>
      <c r="G8112" s="67">
        <f t="shared" si="240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40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40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40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40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6" t="s">
        <v>31</v>
      </c>
      <c r="F8122" s="66">
        <v>3000</v>
      </c>
      <c r="G8122" s="67">
        <f t="shared" si="240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40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40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40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40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0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1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0" t="s">
        <v>145</v>
      </c>
      <c r="D8130" s="64">
        <v>17</v>
      </c>
      <c r="E8130" s="112" t="s">
        <v>130</v>
      </c>
      <c r="F8130" s="71">
        <v>17500</v>
      </c>
      <c r="G8130" s="209">
        <f t="shared" si="241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0" t="s">
        <v>145</v>
      </c>
      <c r="D8131" s="59">
        <v>3</v>
      </c>
      <c r="E8131" s="112" t="s">
        <v>59</v>
      </c>
      <c r="F8131" s="60">
        <v>80000</v>
      </c>
      <c r="G8131" s="67">
        <f t="shared" si="241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1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0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2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0" t="s">
        <v>730</v>
      </c>
      <c r="D8141" s="64">
        <v>6</v>
      </c>
      <c r="E8141" s="112" t="s">
        <v>59</v>
      </c>
      <c r="F8141" s="71">
        <v>73000</v>
      </c>
      <c r="G8141" s="209">
        <f t="shared" si="242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0" t="s">
        <v>210</v>
      </c>
      <c r="D8142" s="59">
        <v>1</v>
      </c>
      <c r="E8142" s="112" t="s">
        <v>31</v>
      </c>
      <c r="F8142" s="60">
        <v>117000</v>
      </c>
      <c r="G8142" s="67">
        <f t="shared" si="242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2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2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2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2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6" t="s">
        <v>31</v>
      </c>
      <c r="F8152" s="66">
        <v>50000</v>
      </c>
      <c r="G8152" s="67">
        <f t="shared" si="242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2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3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3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3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3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3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3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3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6" t="s">
        <v>31</v>
      </c>
      <c r="F8168" s="67">
        <v>3450000</v>
      </c>
      <c r="G8168" s="67">
        <f t="shared" si="243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3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3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3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3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3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3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3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3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3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3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3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3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3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3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4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4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4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4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4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4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4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6" t="s">
        <v>31</v>
      </c>
      <c r="F8197" s="66">
        <v>55000</v>
      </c>
      <c r="G8197" s="67">
        <f t="shared" si="244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4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4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5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5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5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5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5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5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5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3">
        <v>330000</v>
      </c>
      <c r="G8214" s="67">
        <f t="shared" si="245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6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6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6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6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6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6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6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3">
        <v>1990000</v>
      </c>
      <c r="G8229" s="67">
        <f t="shared" si="246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6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6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6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7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7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7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7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7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7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7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3">
        <v>35000</v>
      </c>
      <c r="G8247" s="67">
        <f t="shared" si="247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7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7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7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7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8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8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8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8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8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8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8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8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8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8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8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8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8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8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8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8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8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8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9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9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9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9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9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9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9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3">
        <v>8750</v>
      </c>
      <c r="G8293" s="67">
        <f t="shared" si="249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9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9"/>
        <v>16000</v>
      </c>
      <c r="H8295" s="68" t="s">
        <v>936</v>
      </c>
    </row>
    <row r="8296" spans="1:9" ht="15" hidden="1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9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9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9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9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9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9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9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9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9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9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9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9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9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9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9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9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9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9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50">F8315*D8315</f>
        <v>775000</v>
      </c>
      <c r="H8315" s="68" t="s">
        <v>107</v>
      </c>
      <c r="I8315" s="72"/>
    </row>
    <row r="8316" spans="1:9" ht="15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50"/>
        <v>170000</v>
      </c>
      <c r="H8316" s="68" t="s">
        <v>107</v>
      </c>
      <c r="I8316" s="72"/>
    </row>
    <row r="8317" spans="1:9" ht="15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50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3">
        <v>200000</v>
      </c>
      <c r="G8319" s="67">
        <f t="shared" si="250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50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50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50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50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50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50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50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50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50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50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50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50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50"/>
        <v>2200000</v>
      </c>
      <c r="H8332" s="68" t="s">
        <v>648</v>
      </c>
    </row>
    <row r="8333" spans="1:9" ht="15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50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50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50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50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50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50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50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1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1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1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1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1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1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1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1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1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1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1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1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1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1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1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1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1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1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1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1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1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1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1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1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1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1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1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1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1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1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1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1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1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1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1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1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1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1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1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1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2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2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2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2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2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2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2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2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2"/>
        <v>125000</v>
      </c>
      <c r="H8392" s="68" t="s">
        <v>621</v>
      </c>
    </row>
    <row r="8393" spans="1:8" ht="15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2"/>
        <v>1</v>
      </c>
      <c r="H8393" s="68" t="s">
        <v>107</v>
      </c>
    </row>
    <row r="8394" spans="1:8" ht="15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2"/>
        <v>2</v>
      </c>
      <c r="H8394" s="68" t="s">
        <v>107</v>
      </c>
    </row>
    <row r="8395" spans="1:8" ht="15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2"/>
        <v>2</v>
      </c>
      <c r="H8395" s="68" t="s">
        <v>107</v>
      </c>
    </row>
    <row r="8396" spans="1:8" ht="15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2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2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2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2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2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2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2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2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2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2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2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3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3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3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3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3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3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3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3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3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3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3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3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3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3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3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3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3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3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3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3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3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3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3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3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3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3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3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3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3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3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3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3"/>
        <v>15000</v>
      </c>
      <c r="H8440" s="68" t="s">
        <v>196</v>
      </c>
    </row>
    <row r="8441" spans="1:8" ht="15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3"/>
        <v>1550000</v>
      </c>
      <c r="H8441" s="68" t="s">
        <v>549</v>
      </c>
    </row>
    <row r="8442" spans="1:8" ht="15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3"/>
        <v>950000</v>
      </c>
      <c r="H8442" s="68" t="s">
        <v>549</v>
      </c>
    </row>
    <row r="8443" spans="1:8" ht="15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3"/>
        <v>425000</v>
      </c>
      <c r="H8443" s="68" t="s">
        <v>549</v>
      </c>
    </row>
    <row r="8444" spans="1:8" ht="15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4">F8445*D8445</f>
        <v>2</v>
      </c>
      <c r="H8445" s="68" t="s">
        <v>549</v>
      </c>
    </row>
    <row r="8446" spans="1:8" ht="15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4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4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4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4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4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4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4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4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4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4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4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4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4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4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4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4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4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4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4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4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4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4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4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4"/>
        <v>658008</v>
      </c>
      <c r="H8474" s="68" t="s">
        <v>7745</v>
      </c>
    </row>
    <row r="8475" spans="1:8" ht="15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4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4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4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4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5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5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5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5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5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5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5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5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5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5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5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5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5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5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5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5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5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5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5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5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5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5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5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5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5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5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5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5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5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5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5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5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6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6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6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6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6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6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6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6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7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7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1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7"/>
        <v>800000</v>
      </c>
      <c r="H8533" s="283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7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7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7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7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7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7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7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7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7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7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7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7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7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7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7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7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7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7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7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7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7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7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7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7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7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8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8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8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8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8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8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8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8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8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8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8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8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8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9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9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9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9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9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9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9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9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9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9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9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9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9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9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9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9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60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60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60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60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60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60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60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60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60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60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60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60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60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60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60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60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60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60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1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1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1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1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1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1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1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1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1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1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2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2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2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2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2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2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2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2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2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2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2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2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2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17561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3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3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3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3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3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3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3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3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3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3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3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3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3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4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4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4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4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4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4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4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4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4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4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4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4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4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4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4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4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4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4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4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4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4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4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4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4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4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4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5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5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5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5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5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5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5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5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5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5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5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5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5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5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5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5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5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5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5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5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5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5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5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17561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6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6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6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6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6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6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6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6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6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6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6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6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6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7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7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7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7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7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7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7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7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7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7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7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7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7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7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8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8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8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8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8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8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8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8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8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8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8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9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9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9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9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9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9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9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70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70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70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70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70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70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70"/>
        <v>180000</v>
      </c>
      <c r="H8802" s="68" t="s">
        <v>549</v>
      </c>
    </row>
    <row r="8803" spans="1:8" ht="15" hidden="1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70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1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1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1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1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1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1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1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1"/>
        <v>40000</v>
      </c>
      <c r="H8814" s="68" t="s">
        <v>977</v>
      </c>
    </row>
    <row r="8815" spans="1:8" ht="15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1"/>
        <v>1550000</v>
      </c>
      <c r="H8815" s="68" t="s">
        <v>549</v>
      </c>
    </row>
    <row r="8816" spans="1:8" ht="15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1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1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1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1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1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1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1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1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1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1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1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1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1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1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1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1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1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1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1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1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1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1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1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1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1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1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1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1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1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1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1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1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1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1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1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1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1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1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1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1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1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2">
        <v>4</v>
      </c>
      <c r="E8857" s="76" t="s">
        <v>31</v>
      </c>
      <c r="F8857" s="229">
        <v>100000</v>
      </c>
      <c r="G8857" s="93">
        <f t="shared" si="271"/>
        <v>400000</v>
      </c>
      <c r="H8857" s="68" t="s">
        <v>107</v>
      </c>
      <c r="I8857" s="293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1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1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1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1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1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1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1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1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1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1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1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BADI BINTA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86" activePane="bottomRight" state="frozen"/>
      <selection pane="topRight" activeCell="B1" sqref="B1"/>
      <selection pane="bottomLeft" activeCell="A5" sqref="A5"/>
      <selection pane="bottomRight" activeCell="E93" sqref="E93"/>
    </sheetView>
  </sheetViews>
  <sheetFormatPr defaultRowHeight="21.95" customHeight="1" x14ac:dyDescent="0.25"/>
  <cols>
    <col min="1" max="1" width="17.85546875" style="525" customWidth="1"/>
    <col min="2" max="2" width="10.5703125" style="524" customWidth="1"/>
    <col min="3" max="3" width="12.42578125" style="524" customWidth="1"/>
    <col min="4" max="4" width="9" style="524" customWidth="1"/>
    <col min="5" max="29" width="12.42578125" style="524" customWidth="1"/>
    <col min="30" max="33" width="12.5703125" style="524" customWidth="1"/>
    <col min="34" max="16384" width="9.140625" style="524"/>
  </cols>
  <sheetData>
    <row r="1" spans="1:33" ht="30" customHeight="1" x14ac:dyDescent="0.25">
      <c r="A1" s="887" t="s">
        <v>16959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7"/>
      <c r="P1" s="887"/>
      <c r="Q1" s="887"/>
      <c r="R1" s="887"/>
      <c r="S1" s="887"/>
      <c r="T1" s="887"/>
      <c r="U1" s="887"/>
      <c r="V1" s="887"/>
      <c r="W1" s="887"/>
      <c r="X1" s="887"/>
      <c r="Y1" s="523"/>
    </row>
    <row r="2" spans="1:33" ht="21.95" customHeight="1" thickBot="1" x14ac:dyDescent="0.3"/>
    <row r="3" spans="1:33" s="526" customFormat="1" ht="21.95" customHeight="1" x14ac:dyDescent="0.25">
      <c r="A3" s="888" t="s">
        <v>14241</v>
      </c>
      <c r="B3" s="890" t="s">
        <v>14242</v>
      </c>
      <c r="C3" s="891"/>
      <c r="D3" s="891"/>
      <c r="E3" s="892"/>
      <c r="F3" s="884" t="s">
        <v>14243</v>
      </c>
      <c r="G3" s="885"/>
      <c r="H3" s="885"/>
      <c r="I3" s="886"/>
      <c r="J3" s="890" t="s">
        <v>14244</v>
      </c>
      <c r="K3" s="891"/>
      <c r="L3" s="891"/>
      <c r="M3" s="892"/>
      <c r="N3" s="890" t="s">
        <v>14245</v>
      </c>
      <c r="O3" s="891"/>
      <c r="P3" s="891"/>
      <c r="Q3" s="892"/>
      <c r="R3" s="884" t="s">
        <v>14246</v>
      </c>
      <c r="S3" s="885"/>
      <c r="T3" s="885"/>
      <c r="U3" s="886"/>
      <c r="V3" s="884" t="s">
        <v>14247</v>
      </c>
      <c r="W3" s="885"/>
      <c r="X3" s="885"/>
      <c r="Y3" s="886"/>
      <c r="Z3" s="884" t="s">
        <v>14248</v>
      </c>
      <c r="AA3" s="885"/>
      <c r="AB3" s="885"/>
      <c r="AC3" s="886"/>
      <c r="AD3" s="884" t="s">
        <v>16960</v>
      </c>
      <c r="AE3" s="885"/>
      <c r="AF3" s="885"/>
      <c r="AG3" s="886"/>
    </row>
    <row r="4" spans="1:33" s="530" customFormat="1" ht="21.95" customHeight="1" thickBot="1" x14ac:dyDescent="0.3">
      <c r="A4" s="889"/>
      <c r="B4" s="527" t="s">
        <v>14249</v>
      </c>
      <c r="C4" s="528" t="s">
        <v>14250</v>
      </c>
      <c r="D4" s="528" t="s">
        <v>14251</v>
      </c>
      <c r="E4" s="529" t="s">
        <v>14252</v>
      </c>
      <c r="F4" s="527" t="s">
        <v>14249</v>
      </c>
      <c r="G4" s="528" t="s">
        <v>14250</v>
      </c>
      <c r="H4" s="528" t="s">
        <v>14251</v>
      </c>
      <c r="I4" s="529" t="s">
        <v>14252</v>
      </c>
      <c r="J4" s="527" t="s">
        <v>14249</v>
      </c>
      <c r="K4" s="528" t="s">
        <v>14250</v>
      </c>
      <c r="L4" s="528" t="s">
        <v>14251</v>
      </c>
      <c r="M4" s="529" t="s">
        <v>14252</v>
      </c>
      <c r="N4" s="527" t="s">
        <v>14249</v>
      </c>
      <c r="O4" s="528" t="s">
        <v>14250</v>
      </c>
      <c r="P4" s="528" t="s">
        <v>14251</v>
      </c>
      <c r="Q4" s="529" t="s">
        <v>14252</v>
      </c>
      <c r="R4" s="527" t="s">
        <v>14249</v>
      </c>
      <c r="S4" s="528" t="s">
        <v>14250</v>
      </c>
      <c r="T4" s="528" t="s">
        <v>14251</v>
      </c>
      <c r="U4" s="529" t="s">
        <v>14252</v>
      </c>
      <c r="V4" s="527" t="s">
        <v>14249</v>
      </c>
      <c r="W4" s="528" t="s">
        <v>14250</v>
      </c>
      <c r="X4" s="528" t="s">
        <v>14251</v>
      </c>
      <c r="Y4" s="529" t="s">
        <v>14252</v>
      </c>
      <c r="Z4" s="527" t="s">
        <v>14249</v>
      </c>
      <c r="AA4" s="528" t="s">
        <v>14250</v>
      </c>
      <c r="AB4" s="528" t="s">
        <v>14251</v>
      </c>
      <c r="AC4" s="529" t="s">
        <v>14252</v>
      </c>
      <c r="AD4" s="772" t="s">
        <v>14249</v>
      </c>
      <c r="AE4" s="773" t="s">
        <v>14250</v>
      </c>
      <c r="AF4" s="773" t="s">
        <v>14251</v>
      </c>
      <c r="AG4" s="774" t="s">
        <v>14252</v>
      </c>
    </row>
    <row r="5" spans="1:33" s="536" customFormat="1" ht="21.95" customHeight="1" thickTop="1" x14ac:dyDescent="0.25">
      <c r="A5" s="531" t="s">
        <v>14253</v>
      </c>
      <c r="B5" s="532"/>
      <c r="C5" s="533"/>
      <c r="D5" s="534">
        <v>51</v>
      </c>
      <c r="E5" s="535"/>
      <c r="F5" s="532"/>
      <c r="G5" s="533"/>
      <c r="H5" s="534">
        <v>57</v>
      </c>
      <c r="I5" s="535"/>
      <c r="J5" s="532"/>
      <c r="K5" s="533"/>
      <c r="L5" s="534">
        <v>305</v>
      </c>
      <c r="M5" s="535"/>
      <c r="N5" s="532"/>
      <c r="O5" s="533"/>
      <c r="P5" s="534">
        <v>176</v>
      </c>
      <c r="Q5" s="535"/>
      <c r="R5" s="532"/>
      <c r="S5" s="533"/>
      <c r="T5" s="534">
        <v>3.5</v>
      </c>
      <c r="U5" s="535"/>
      <c r="V5" s="532"/>
      <c r="W5" s="533"/>
      <c r="X5" s="534">
        <v>149</v>
      </c>
      <c r="Y5" s="535"/>
      <c r="Z5" s="532"/>
      <c r="AA5" s="533"/>
      <c r="AB5" s="534">
        <v>40</v>
      </c>
      <c r="AC5" s="767"/>
      <c r="AD5" s="775"/>
      <c r="AE5" s="775"/>
      <c r="AF5" s="775"/>
      <c r="AG5" s="775"/>
    </row>
    <row r="6" spans="1:33" ht="21.95" customHeight="1" x14ac:dyDescent="0.25">
      <c r="A6" s="558">
        <v>45139</v>
      </c>
      <c r="B6" s="538"/>
      <c r="C6" s="539">
        <v>2</v>
      </c>
      <c r="D6" s="539">
        <f>D5+B6-C6</f>
        <v>49</v>
      </c>
      <c r="E6" s="540" t="s">
        <v>161</v>
      </c>
      <c r="F6" s="559">
        <v>418</v>
      </c>
      <c r="G6" s="542">
        <v>209</v>
      </c>
      <c r="H6" s="542">
        <f>H5+F6-G6</f>
        <v>266</v>
      </c>
      <c r="I6" s="543" t="s">
        <v>504</v>
      </c>
      <c r="J6" s="544"/>
      <c r="K6" s="545">
        <v>1.5</v>
      </c>
      <c r="L6" s="545">
        <f>L5+J6-K6</f>
        <v>303.5</v>
      </c>
      <c r="M6" s="84" t="s">
        <v>139</v>
      </c>
      <c r="N6" s="546"/>
      <c r="O6" s="547"/>
      <c r="P6" s="547">
        <f>P5+N6-O6</f>
        <v>176</v>
      </c>
      <c r="Q6" s="548"/>
      <c r="R6" s="549"/>
      <c r="S6" s="550"/>
      <c r="T6" s="550">
        <f>T5+R6-S6</f>
        <v>3.5</v>
      </c>
      <c r="U6" s="551"/>
      <c r="V6" s="552"/>
      <c r="W6" s="553">
        <v>22</v>
      </c>
      <c r="X6" s="553">
        <f>X5+V6-W6</f>
        <v>127</v>
      </c>
      <c r="Y6" s="554" t="s">
        <v>10558</v>
      </c>
      <c r="Z6" s="555"/>
      <c r="AA6" s="556"/>
      <c r="AB6" s="556">
        <f>AB5+Z6-AA6</f>
        <v>40</v>
      </c>
      <c r="AC6" s="768"/>
      <c r="AD6" s="778">
        <v>209</v>
      </c>
      <c r="AE6" s="776">
        <v>50</v>
      </c>
      <c r="AF6" s="779">
        <f>AF5+AD6-AE6</f>
        <v>159</v>
      </c>
      <c r="AG6" s="776" t="s">
        <v>16980</v>
      </c>
    </row>
    <row r="7" spans="1:33" ht="21.95" customHeight="1" x14ac:dyDescent="0.25">
      <c r="A7" s="537">
        <v>45139</v>
      </c>
      <c r="B7" s="538"/>
      <c r="C7" s="539"/>
      <c r="D7" s="539">
        <f t="shared" ref="D7:D70" si="0">D6+B7-C7</f>
        <v>49</v>
      </c>
      <c r="E7" s="540"/>
      <c r="F7" s="541"/>
      <c r="G7" s="542">
        <v>3</v>
      </c>
      <c r="H7" s="542">
        <f t="shared" ref="H7:H70" si="1">H6+F7-G7</f>
        <v>263</v>
      </c>
      <c r="I7" s="543" t="s">
        <v>161</v>
      </c>
      <c r="J7" s="544"/>
      <c r="K7" s="545">
        <v>1</v>
      </c>
      <c r="L7" s="545">
        <f t="shared" ref="L7:L70" si="2">L6+J7-K7</f>
        <v>302.5</v>
      </c>
      <c r="M7" s="557" t="s">
        <v>1080</v>
      </c>
      <c r="N7" s="546"/>
      <c r="O7" s="547"/>
      <c r="P7" s="547">
        <f t="shared" ref="P7:P70" si="3">P6+N7-O7</f>
        <v>176</v>
      </c>
      <c r="Q7" s="548"/>
      <c r="R7" s="549"/>
      <c r="S7" s="550"/>
      <c r="T7" s="550">
        <f t="shared" ref="T7:T70" si="4">T6+R7-S7</f>
        <v>3.5</v>
      </c>
      <c r="U7" s="551"/>
      <c r="V7" s="552"/>
      <c r="W7" s="553"/>
      <c r="X7" s="553">
        <f t="shared" ref="X7:X70" si="5">X6+V7-W7</f>
        <v>127</v>
      </c>
      <c r="Y7" s="554"/>
      <c r="Z7" s="555"/>
      <c r="AA7" s="556"/>
      <c r="AB7" s="556">
        <f t="shared" ref="AB7:AB70" si="6">AB6+Z7-AA7</f>
        <v>40</v>
      </c>
      <c r="AC7" s="768"/>
      <c r="AD7" s="776"/>
      <c r="AE7" s="776"/>
      <c r="AF7" s="779">
        <f t="shared" ref="AF7:AF70" si="7">AF6+AD7-AE7</f>
        <v>159</v>
      </c>
      <c r="AG7" s="776"/>
    </row>
    <row r="8" spans="1:33" ht="21.95" customHeight="1" x14ac:dyDescent="0.25">
      <c r="A8" s="563">
        <v>45140</v>
      </c>
      <c r="B8" s="538"/>
      <c r="C8" s="539">
        <v>2</v>
      </c>
      <c r="D8" s="539">
        <f t="shared" si="0"/>
        <v>47</v>
      </c>
      <c r="E8" s="540" t="s">
        <v>161</v>
      </c>
      <c r="F8" s="564"/>
      <c r="G8" s="542">
        <v>3</v>
      </c>
      <c r="H8" s="542">
        <f t="shared" si="1"/>
        <v>260</v>
      </c>
      <c r="I8" s="543" t="s">
        <v>161</v>
      </c>
      <c r="J8" s="544"/>
      <c r="K8" s="545">
        <v>1</v>
      </c>
      <c r="L8" s="545">
        <f t="shared" si="2"/>
        <v>301.5</v>
      </c>
      <c r="M8" s="557" t="s">
        <v>161</v>
      </c>
      <c r="N8" s="546"/>
      <c r="O8" s="547"/>
      <c r="P8" s="547">
        <f t="shared" si="3"/>
        <v>176</v>
      </c>
      <c r="Q8" s="548"/>
      <c r="R8" s="549"/>
      <c r="S8" s="550"/>
      <c r="T8" s="550">
        <f t="shared" si="4"/>
        <v>3.5</v>
      </c>
      <c r="U8" s="551"/>
      <c r="V8" s="552"/>
      <c r="W8" s="553"/>
      <c r="X8" s="553">
        <f t="shared" si="5"/>
        <v>127</v>
      </c>
      <c r="Y8" s="554"/>
      <c r="Z8" s="555"/>
      <c r="AA8" s="556"/>
      <c r="AB8" s="556">
        <f t="shared" si="6"/>
        <v>40</v>
      </c>
      <c r="AC8" s="768"/>
      <c r="AD8" s="776"/>
      <c r="AE8" s="776"/>
      <c r="AF8" s="779">
        <f t="shared" si="7"/>
        <v>159</v>
      </c>
      <c r="AG8" s="776"/>
    </row>
    <row r="9" spans="1:33" ht="21.95" customHeight="1" x14ac:dyDescent="0.25">
      <c r="A9" s="537">
        <v>45140</v>
      </c>
      <c r="B9" s="538"/>
      <c r="C9" s="539">
        <v>0.5</v>
      </c>
      <c r="D9" s="539">
        <f t="shared" si="0"/>
        <v>46.5</v>
      </c>
      <c r="E9" s="543" t="s">
        <v>146</v>
      </c>
      <c r="F9" s="541"/>
      <c r="G9" s="542"/>
      <c r="H9" s="542">
        <f t="shared" si="1"/>
        <v>260</v>
      </c>
      <c r="I9" s="543"/>
      <c r="J9" s="544"/>
      <c r="K9" s="84">
        <v>2.5</v>
      </c>
      <c r="L9" s="545">
        <f t="shared" si="2"/>
        <v>299</v>
      </c>
      <c r="M9" s="68" t="s">
        <v>146</v>
      </c>
      <c r="N9" s="546"/>
      <c r="O9" s="547"/>
      <c r="P9" s="547">
        <f t="shared" si="3"/>
        <v>176</v>
      </c>
      <c r="Q9" s="548"/>
      <c r="R9" s="549"/>
      <c r="S9" s="550"/>
      <c r="T9" s="550">
        <f t="shared" si="4"/>
        <v>3.5</v>
      </c>
      <c r="U9" s="551"/>
      <c r="V9" s="552"/>
      <c r="W9" s="553"/>
      <c r="X9" s="553">
        <f t="shared" si="5"/>
        <v>127</v>
      </c>
      <c r="Y9" s="554"/>
      <c r="Z9" s="555"/>
      <c r="AA9" s="556"/>
      <c r="AB9" s="556">
        <f t="shared" si="6"/>
        <v>40</v>
      </c>
      <c r="AC9" s="768"/>
      <c r="AD9" s="776"/>
      <c r="AE9" s="776"/>
      <c r="AF9" s="779">
        <f t="shared" si="7"/>
        <v>159</v>
      </c>
      <c r="AG9" s="776"/>
    </row>
    <row r="10" spans="1:33" ht="21.95" customHeight="1" x14ac:dyDescent="0.25">
      <c r="A10" s="537">
        <v>45140</v>
      </c>
      <c r="B10" s="538"/>
      <c r="C10" s="539"/>
      <c r="D10" s="539">
        <f t="shared" si="0"/>
        <v>46.5</v>
      </c>
      <c r="E10" s="540"/>
      <c r="F10" s="541"/>
      <c r="G10" s="542"/>
      <c r="H10" s="542">
        <f t="shared" si="1"/>
        <v>260</v>
      </c>
      <c r="I10" s="543"/>
      <c r="J10" s="544"/>
      <c r="K10" s="84">
        <v>1.5</v>
      </c>
      <c r="L10" s="545">
        <f t="shared" si="2"/>
        <v>297.5</v>
      </c>
      <c r="M10" s="68" t="s">
        <v>3171</v>
      </c>
      <c r="N10" s="546"/>
      <c r="O10" s="547"/>
      <c r="P10" s="547">
        <f t="shared" si="3"/>
        <v>176</v>
      </c>
      <c r="Q10" s="548"/>
      <c r="R10" s="549"/>
      <c r="S10" s="550"/>
      <c r="T10" s="550">
        <f t="shared" si="4"/>
        <v>3.5</v>
      </c>
      <c r="U10" s="551"/>
      <c r="V10" s="552"/>
      <c r="W10" s="553"/>
      <c r="X10" s="553">
        <f t="shared" si="5"/>
        <v>127</v>
      </c>
      <c r="Y10" s="554"/>
      <c r="Z10" s="555"/>
      <c r="AA10" s="556"/>
      <c r="AB10" s="556">
        <f t="shared" si="6"/>
        <v>40</v>
      </c>
      <c r="AC10" s="768"/>
      <c r="AD10" s="776"/>
      <c r="AE10" s="776"/>
      <c r="AF10" s="779">
        <f t="shared" si="7"/>
        <v>159</v>
      </c>
      <c r="AG10" s="776"/>
    </row>
    <row r="11" spans="1:33" ht="21.95" customHeight="1" x14ac:dyDescent="0.25">
      <c r="A11" s="563">
        <v>45140</v>
      </c>
      <c r="B11" s="538"/>
      <c r="C11" s="539"/>
      <c r="D11" s="539">
        <f t="shared" si="0"/>
        <v>46.5</v>
      </c>
      <c r="E11" s="540"/>
      <c r="F11" s="564"/>
      <c r="G11" s="542"/>
      <c r="H11" s="542">
        <f t="shared" si="1"/>
        <v>260</v>
      </c>
      <c r="I11" s="543"/>
      <c r="J11" s="544"/>
      <c r="K11" s="545">
        <v>1</v>
      </c>
      <c r="L11" s="545">
        <f t="shared" si="2"/>
        <v>296.5</v>
      </c>
      <c r="M11" s="557" t="s">
        <v>1235</v>
      </c>
      <c r="N11" s="546"/>
      <c r="O11" s="547"/>
      <c r="P11" s="547">
        <f t="shared" si="3"/>
        <v>176</v>
      </c>
      <c r="Q11" s="548"/>
      <c r="R11" s="549"/>
      <c r="S11" s="550"/>
      <c r="T11" s="550">
        <f t="shared" si="4"/>
        <v>3.5</v>
      </c>
      <c r="U11" s="551"/>
      <c r="V11" s="552"/>
      <c r="W11" s="553"/>
      <c r="X11" s="553">
        <f t="shared" si="5"/>
        <v>127</v>
      </c>
      <c r="Y11" s="554"/>
      <c r="Z11" s="555"/>
      <c r="AA11" s="556"/>
      <c r="AB11" s="556">
        <f t="shared" si="6"/>
        <v>40</v>
      </c>
      <c r="AC11" s="768"/>
      <c r="AD11" s="776"/>
      <c r="AE11" s="776"/>
      <c r="AF11" s="779">
        <f t="shared" si="7"/>
        <v>159</v>
      </c>
      <c r="AG11" s="776"/>
    </row>
    <row r="12" spans="1:33" ht="21.95" customHeight="1" x14ac:dyDescent="0.25">
      <c r="A12" s="537">
        <v>45141</v>
      </c>
      <c r="B12" s="538"/>
      <c r="C12" s="539">
        <v>2</v>
      </c>
      <c r="D12" s="539">
        <f t="shared" si="0"/>
        <v>44.5</v>
      </c>
      <c r="E12" s="540" t="s">
        <v>161</v>
      </c>
      <c r="F12" s="541"/>
      <c r="G12" s="542">
        <v>4</v>
      </c>
      <c r="H12" s="542">
        <f t="shared" si="1"/>
        <v>256</v>
      </c>
      <c r="I12" s="543" t="s">
        <v>161</v>
      </c>
      <c r="J12" s="544"/>
      <c r="K12" s="545">
        <v>209</v>
      </c>
      <c r="L12" s="545">
        <f t="shared" si="2"/>
        <v>87.5</v>
      </c>
      <c r="M12" s="557" t="s">
        <v>1694</v>
      </c>
      <c r="N12" s="546"/>
      <c r="O12" s="547"/>
      <c r="P12" s="547">
        <f t="shared" si="3"/>
        <v>176</v>
      </c>
      <c r="Q12" s="548"/>
      <c r="R12" s="549"/>
      <c r="S12" s="550"/>
      <c r="T12" s="550">
        <f t="shared" si="4"/>
        <v>3.5</v>
      </c>
      <c r="U12" s="551"/>
      <c r="V12" s="552"/>
      <c r="W12" s="553"/>
      <c r="X12" s="553">
        <f t="shared" si="5"/>
        <v>127</v>
      </c>
      <c r="Y12" s="554"/>
      <c r="Z12" s="555"/>
      <c r="AA12" s="556"/>
      <c r="AB12" s="556">
        <f t="shared" si="6"/>
        <v>40</v>
      </c>
      <c r="AC12" s="768"/>
      <c r="AD12" s="776"/>
      <c r="AE12" s="776"/>
      <c r="AF12" s="779">
        <f t="shared" si="7"/>
        <v>159</v>
      </c>
      <c r="AG12" s="776"/>
    </row>
    <row r="13" spans="1:33" ht="21.95" customHeight="1" x14ac:dyDescent="0.25">
      <c r="A13" s="537">
        <v>45141</v>
      </c>
      <c r="B13" s="538"/>
      <c r="C13" s="539"/>
      <c r="D13" s="539">
        <f t="shared" si="0"/>
        <v>44.5</v>
      </c>
      <c r="E13" s="540"/>
      <c r="F13" s="541"/>
      <c r="G13" s="542"/>
      <c r="H13" s="542">
        <f t="shared" si="1"/>
        <v>256</v>
      </c>
      <c r="I13" s="543"/>
      <c r="J13" s="544"/>
      <c r="K13" s="545">
        <v>1</v>
      </c>
      <c r="L13" s="545">
        <f t="shared" si="2"/>
        <v>86.5</v>
      </c>
      <c r="M13" s="557" t="s">
        <v>161</v>
      </c>
      <c r="N13" s="546"/>
      <c r="O13" s="547"/>
      <c r="P13" s="547">
        <f t="shared" si="3"/>
        <v>176</v>
      </c>
      <c r="Q13" s="548"/>
      <c r="R13" s="549"/>
      <c r="S13" s="550"/>
      <c r="T13" s="550">
        <f t="shared" si="4"/>
        <v>3.5</v>
      </c>
      <c r="U13" s="551"/>
      <c r="V13" s="552"/>
      <c r="W13" s="553"/>
      <c r="X13" s="553">
        <f t="shared" si="5"/>
        <v>127</v>
      </c>
      <c r="Y13" s="554"/>
      <c r="Z13" s="555"/>
      <c r="AA13" s="556"/>
      <c r="AB13" s="556">
        <f t="shared" si="6"/>
        <v>40</v>
      </c>
      <c r="AC13" s="768"/>
      <c r="AD13" s="776"/>
      <c r="AE13" s="776"/>
      <c r="AF13" s="779">
        <f t="shared" si="7"/>
        <v>159</v>
      </c>
      <c r="AG13" s="776"/>
    </row>
    <row r="14" spans="1:33" ht="21.95" customHeight="1" x14ac:dyDescent="0.25">
      <c r="A14" s="537">
        <v>45141</v>
      </c>
      <c r="B14" s="538"/>
      <c r="C14" s="539"/>
      <c r="D14" s="539">
        <f t="shared" si="0"/>
        <v>44.5</v>
      </c>
      <c r="E14" s="540"/>
      <c r="F14" s="541"/>
      <c r="G14" s="542"/>
      <c r="H14" s="542">
        <f t="shared" si="1"/>
        <v>256</v>
      </c>
      <c r="I14" s="543"/>
      <c r="J14" s="544"/>
      <c r="K14" s="545">
        <v>1.5</v>
      </c>
      <c r="L14" s="545">
        <f t="shared" si="2"/>
        <v>85</v>
      </c>
      <c r="M14" s="557" t="s">
        <v>139</v>
      </c>
      <c r="N14" s="546"/>
      <c r="O14" s="547"/>
      <c r="P14" s="547">
        <f t="shared" si="3"/>
        <v>176</v>
      </c>
      <c r="Q14" s="548"/>
      <c r="R14" s="549"/>
      <c r="S14" s="550"/>
      <c r="T14" s="550">
        <f t="shared" si="4"/>
        <v>3.5</v>
      </c>
      <c r="U14" s="551"/>
      <c r="V14" s="552"/>
      <c r="W14" s="553"/>
      <c r="X14" s="553">
        <f t="shared" si="5"/>
        <v>127</v>
      </c>
      <c r="Y14" s="554"/>
      <c r="Z14" s="555"/>
      <c r="AA14" s="556"/>
      <c r="AB14" s="556">
        <f t="shared" si="6"/>
        <v>40</v>
      </c>
      <c r="AC14" s="768"/>
      <c r="AD14" s="776"/>
      <c r="AE14" s="776"/>
      <c r="AF14" s="779">
        <f t="shared" si="7"/>
        <v>159</v>
      </c>
      <c r="AG14" s="776"/>
    </row>
    <row r="15" spans="1:33" ht="21.95" customHeight="1" x14ac:dyDescent="0.25">
      <c r="A15" s="537">
        <v>45141</v>
      </c>
      <c r="B15" s="538"/>
      <c r="C15" s="539"/>
      <c r="D15" s="539">
        <f t="shared" si="0"/>
        <v>44.5</v>
      </c>
      <c r="E15" s="540"/>
      <c r="F15" s="541"/>
      <c r="G15" s="542"/>
      <c r="H15" s="542">
        <f t="shared" si="1"/>
        <v>256</v>
      </c>
      <c r="I15" s="543"/>
      <c r="J15" s="544"/>
      <c r="K15" s="545">
        <v>9</v>
      </c>
      <c r="L15" s="545">
        <f t="shared" si="2"/>
        <v>76</v>
      </c>
      <c r="M15" s="557" t="s">
        <v>975</v>
      </c>
      <c r="N15" s="546"/>
      <c r="O15" s="547"/>
      <c r="P15" s="547">
        <f t="shared" si="3"/>
        <v>176</v>
      </c>
      <c r="Q15" s="548"/>
      <c r="R15" s="549"/>
      <c r="S15" s="550"/>
      <c r="T15" s="550">
        <f t="shared" si="4"/>
        <v>3.5</v>
      </c>
      <c r="U15" s="551"/>
      <c r="V15" s="552"/>
      <c r="W15" s="553"/>
      <c r="X15" s="553">
        <f t="shared" si="5"/>
        <v>127</v>
      </c>
      <c r="Y15" s="554"/>
      <c r="Z15" s="555"/>
      <c r="AA15" s="556"/>
      <c r="AB15" s="556">
        <f t="shared" si="6"/>
        <v>40</v>
      </c>
      <c r="AC15" s="768"/>
      <c r="AD15" s="776"/>
      <c r="AE15" s="776"/>
      <c r="AF15" s="779">
        <f t="shared" si="7"/>
        <v>159</v>
      </c>
      <c r="AG15" s="776"/>
    </row>
    <row r="16" spans="1:33" ht="21.95" customHeight="1" x14ac:dyDescent="0.25">
      <c r="A16" s="537">
        <v>45142</v>
      </c>
      <c r="B16" s="538"/>
      <c r="C16" s="539">
        <v>3</v>
      </c>
      <c r="D16" s="539">
        <f t="shared" si="0"/>
        <v>41.5</v>
      </c>
      <c r="E16" s="540" t="s">
        <v>161</v>
      </c>
      <c r="F16" s="541"/>
      <c r="G16" s="542">
        <v>4</v>
      </c>
      <c r="H16" s="542">
        <f t="shared" si="1"/>
        <v>252</v>
      </c>
      <c r="I16" s="543" t="s">
        <v>161</v>
      </c>
      <c r="J16" s="544"/>
      <c r="K16" s="545">
        <v>2.5</v>
      </c>
      <c r="L16" s="545">
        <f t="shared" si="2"/>
        <v>73.5</v>
      </c>
      <c r="M16" s="557" t="s">
        <v>146</v>
      </c>
      <c r="N16" s="546"/>
      <c r="O16" s="547"/>
      <c r="P16" s="547">
        <f t="shared" si="3"/>
        <v>176</v>
      </c>
      <c r="Q16" s="561"/>
      <c r="R16" s="549"/>
      <c r="S16" s="550">
        <v>2</v>
      </c>
      <c r="T16" s="550">
        <f t="shared" si="4"/>
        <v>1.5</v>
      </c>
      <c r="U16" s="551" t="s">
        <v>146</v>
      </c>
      <c r="V16" s="552"/>
      <c r="W16" s="553"/>
      <c r="X16" s="553">
        <f t="shared" si="5"/>
        <v>127</v>
      </c>
      <c r="Y16" s="554"/>
      <c r="Z16" s="555"/>
      <c r="AA16" s="556"/>
      <c r="AB16" s="556">
        <f t="shared" si="6"/>
        <v>40</v>
      </c>
      <c r="AC16" s="768"/>
      <c r="AD16" s="776"/>
      <c r="AE16" s="776"/>
      <c r="AF16" s="779">
        <f t="shared" si="7"/>
        <v>159</v>
      </c>
      <c r="AG16" s="776"/>
    </row>
    <row r="17" spans="1:33" ht="21.95" customHeight="1" x14ac:dyDescent="0.25">
      <c r="A17" s="537">
        <v>45142</v>
      </c>
      <c r="B17" s="538"/>
      <c r="C17" s="539"/>
      <c r="D17" s="539">
        <f t="shared" si="0"/>
        <v>41.5</v>
      </c>
      <c r="E17" s="540"/>
      <c r="F17" s="541"/>
      <c r="G17" s="542">
        <v>5</v>
      </c>
      <c r="H17" s="542">
        <f t="shared" si="1"/>
        <v>247</v>
      </c>
      <c r="I17" s="543" t="s">
        <v>596</v>
      </c>
      <c r="J17" s="544"/>
      <c r="K17" s="545">
        <v>9</v>
      </c>
      <c r="L17" s="545">
        <f t="shared" si="2"/>
        <v>64.5</v>
      </c>
      <c r="M17" s="557" t="s">
        <v>2148</v>
      </c>
      <c r="N17" s="546"/>
      <c r="O17" s="547"/>
      <c r="P17" s="547">
        <f t="shared" si="3"/>
        <v>176</v>
      </c>
      <c r="Q17" s="548"/>
      <c r="R17" s="549"/>
      <c r="S17" s="550"/>
      <c r="T17" s="550">
        <f t="shared" si="4"/>
        <v>1.5</v>
      </c>
      <c r="U17" s="551"/>
      <c r="V17" s="552"/>
      <c r="W17" s="553"/>
      <c r="X17" s="553">
        <f t="shared" si="5"/>
        <v>127</v>
      </c>
      <c r="Y17" s="554"/>
      <c r="Z17" s="555"/>
      <c r="AA17" s="556"/>
      <c r="AB17" s="556">
        <f t="shared" si="6"/>
        <v>40</v>
      </c>
      <c r="AC17" s="768"/>
      <c r="AD17" s="776"/>
      <c r="AE17" s="776"/>
      <c r="AF17" s="779">
        <f t="shared" si="7"/>
        <v>159</v>
      </c>
      <c r="AG17" s="776"/>
    </row>
    <row r="18" spans="1:33" ht="21.95" customHeight="1" x14ac:dyDescent="0.25">
      <c r="A18" s="537">
        <v>45143</v>
      </c>
      <c r="B18" s="538"/>
      <c r="C18" s="539">
        <v>2</v>
      </c>
      <c r="D18" s="539">
        <f t="shared" si="0"/>
        <v>39.5</v>
      </c>
      <c r="E18" s="540" t="s">
        <v>161</v>
      </c>
      <c r="F18" s="541"/>
      <c r="G18" s="542">
        <v>3</v>
      </c>
      <c r="H18" s="542">
        <f t="shared" si="1"/>
        <v>244</v>
      </c>
      <c r="I18" s="543" t="s">
        <v>161</v>
      </c>
      <c r="J18" s="544"/>
      <c r="K18" s="545">
        <v>2.5</v>
      </c>
      <c r="L18" s="545">
        <f t="shared" si="2"/>
        <v>62</v>
      </c>
      <c r="M18" s="560" t="s">
        <v>139</v>
      </c>
      <c r="N18" s="546"/>
      <c r="O18" s="547">
        <v>11.5</v>
      </c>
      <c r="P18" s="547">
        <f t="shared" si="3"/>
        <v>164.5</v>
      </c>
      <c r="Q18" s="548" t="s">
        <v>17082</v>
      </c>
      <c r="R18" s="549"/>
      <c r="S18" s="550">
        <v>0.5</v>
      </c>
      <c r="T18" s="550">
        <f t="shared" si="4"/>
        <v>1</v>
      </c>
      <c r="U18" s="551" t="s">
        <v>941</v>
      </c>
      <c r="V18" s="552"/>
      <c r="W18" s="553">
        <v>1</v>
      </c>
      <c r="X18" s="553">
        <f t="shared" si="5"/>
        <v>126</v>
      </c>
      <c r="Y18" s="554" t="s">
        <v>188</v>
      </c>
      <c r="Z18" s="555"/>
      <c r="AA18" s="556"/>
      <c r="AB18" s="556">
        <f t="shared" si="6"/>
        <v>40</v>
      </c>
      <c r="AC18" s="768"/>
      <c r="AD18" s="776"/>
      <c r="AE18" s="776"/>
      <c r="AF18" s="779">
        <f t="shared" si="7"/>
        <v>159</v>
      </c>
      <c r="AG18" s="776"/>
    </row>
    <row r="19" spans="1:33" ht="21.95" customHeight="1" x14ac:dyDescent="0.25">
      <c r="A19" s="537">
        <v>45143</v>
      </c>
      <c r="B19" s="538"/>
      <c r="C19" s="539"/>
      <c r="D19" s="539">
        <f t="shared" si="0"/>
        <v>39.5</v>
      </c>
      <c r="E19" s="540"/>
      <c r="F19" s="541"/>
      <c r="G19" s="542">
        <v>1.5</v>
      </c>
      <c r="H19" s="542">
        <f t="shared" si="1"/>
        <v>242.5</v>
      </c>
      <c r="I19" s="543" t="s">
        <v>502</v>
      </c>
      <c r="J19" s="544"/>
      <c r="K19" s="545">
        <v>11</v>
      </c>
      <c r="L19" s="545">
        <f t="shared" si="2"/>
        <v>51</v>
      </c>
      <c r="M19" s="557" t="s">
        <v>188</v>
      </c>
      <c r="N19" s="546"/>
      <c r="O19" s="547"/>
      <c r="P19" s="547">
        <f t="shared" si="3"/>
        <v>164.5</v>
      </c>
      <c r="Q19" s="548"/>
      <c r="R19" s="549"/>
      <c r="S19" s="550"/>
      <c r="T19" s="550">
        <f t="shared" si="4"/>
        <v>1</v>
      </c>
      <c r="U19" s="551"/>
      <c r="V19" s="552"/>
      <c r="W19" s="553"/>
      <c r="X19" s="553">
        <f t="shared" si="5"/>
        <v>126</v>
      </c>
      <c r="Y19" s="554"/>
      <c r="Z19" s="555"/>
      <c r="AA19" s="556"/>
      <c r="AB19" s="556">
        <f t="shared" si="6"/>
        <v>40</v>
      </c>
      <c r="AC19" s="768"/>
      <c r="AD19" s="776"/>
      <c r="AE19" s="776"/>
      <c r="AF19" s="779">
        <f t="shared" si="7"/>
        <v>159</v>
      </c>
      <c r="AG19" s="776"/>
    </row>
    <row r="20" spans="1:33" ht="21.95" customHeight="1" x14ac:dyDescent="0.25">
      <c r="A20" s="558">
        <v>45145</v>
      </c>
      <c r="B20" s="538"/>
      <c r="C20" s="539">
        <v>2</v>
      </c>
      <c r="D20" s="539">
        <f t="shared" si="0"/>
        <v>37.5</v>
      </c>
      <c r="E20" s="540" t="s">
        <v>161</v>
      </c>
      <c r="F20" s="541"/>
      <c r="G20" s="542">
        <v>3</v>
      </c>
      <c r="H20" s="542">
        <f t="shared" si="1"/>
        <v>239.5</v>
      </c>
      <c r="I20" s="543" t="s">
        <v>161</v>
      </c>
      <c r="J20" s="544"/>
      <c r="K20" s="545">
        <v>1</v>
      </c>
      <c r="L20" s="545">
        <f t="shared" si="2"/>
        <v>50</v>
      </c>
      <c r="M20" s="557" t="s">
        <v>161</v>
      </c>
      <c r="N20" s="546"/>
      <c r="O20" s="547"/>
      <c r="P20" s="547">
        <f t="shared" si="3"/>
        <v>164.5</v>
      </c>
      <c r="Q20" s="548"/>
      <c r="R20" s="559">
        <v>209</v>
      </c>
      <c r="S20" s="550"/>
      <c r="T20" s="550">
        <f t="shared" si="4"/>
        <v>210</v>
      </c>
      <c r="U20" s="551"/>
      <c r="V20" s="552"/>
      <c r="W20" s="553"/>
      <c r="X20" s="553">
        <f t="shared" si="5"/>
        <v>126</v>
      </c>
      <c r="Y20" s="554"/>
      <c r="Z20" s="555"/>
      <c r="AA20" s="556"/>
      <c r="AB20" s="556">
        <f t="shared" si="6"/>
        <v>40</v>
      </c>
      <c r="AC20" s="768"/>
      <c r="AD20" s="776"/>
      <c r="AE20" s="776"/>
      <c r="AF20" s="779">
        <f t="shared" si="7"/>
        <v>159</v>
      </c>
      <c r="AG20" s="776"/>
    </row>
    <row r="21" spans="1:33" ht="21.95" customHeight="1" x14ac:dyDescent="0.25">
      <c r="A21" s="537">
        <v>45145</v>
      </c>
      <c r="B21" s="538"/>
      <c r="C21" s="539">
        <v>1.5</v>
      </c>
      <c r="D21" s="539">
        <f t="shared" si="0"/>
        <v>36</v>
      </c>
      <c r="E21" s="540" t="s">
        <v>188</v>
      </c>
      <c r="F21" s="541"/>
      <c r="G21" s="542"/>
      <c r="H21" s="542">
        <f t="shared" si="1"/>
        <v>239.5</v>
      </c>
      <c r="I21" s="543"/>
      <c r="J21" s="544"/>
      <c r="K21" s="545">
        <v>1</v>
      </c>
      <c r="L21" s="545">
        <f t="shared" si="2"/>
        <v>49</v>
      </c>
      <c r="M21" s="557" t="s">
        <v>131</v>
      </c>
      <c r="N21" s="546"/>
      <c r="O21" s="547"/>
      <c r="P21" s="547">
        <f t="shared" si="3"/>
        <v>164.5</v>
      </c>
      <c r="Q21" s="548"/>
      <c r="R21" s="549"/>
      <c r="S21" s="550">
        <v>2.5</v>
      </c>
      <c r="T21" s="550">
        <f t="shared" si="4"/>
        <v>207.5</v>
      </c>
      <c r="U21" s="551" t="s">
        <v>139</v>
      </c>
      <c r="V21" s="552"/>
      <c r="W21" s="553"/>
      <c r="X21" s="553">
        <f t="shared" si="5"/>
        <v>126</v>
      </c>
      <c r="Y21" s="554"/>
      <c r="Z21" s="555"/>
      <c r="AA21" s="556"/>
      <c r="AB21" s="556">
        <f t="shared" si="6"/>
        <v>40</v>
      </c>
      <c r="AC21" s="768"/>
      <c r="AD21" s="776"/>
      <c r="AE21" s="776"/>
      <c r="AF21" s="779">
        <f t="shared" si="7"/>
        <v>159</v>
      </c>
      <c r="AG21" s="776"/>
    </row>
    <row r="22" spans="1:33" ht="21.95" customHeight="1" x14ac:dyDescent="0.25">
      <c r="A22" s="537">
        <v>45145</v>
      </c>
      <c r="B22" s="538"/>
      <c r="C22" s="539"/>
      <c r="D22" s="539">
        <f t="shared" si="0"/>
        <v>36</v>
      </c>
      <c r="E22" s="540"/>
      <c r="F22" s="541"/>
      <c r="G22" s="542"/>
      <c r="H22" s="542">
        <f t="shared" si="1"/>
        <v>239.5</v>
      </c>
      <c r="I22" s="543"/>
      <c r="J22" s="544"/>
      <c r="K22" s="545"/>
      <c r="L22" s="545">
        <f t="shared" si="2"/>
        <v>49</v>
      </c>
      <c r="M22" s="557"/>
      <c r="N22" s="546"/>
      <c r="O22" s="547"/>
      <c r="P22" s="547">
        <f t="shared" si="3"/>
        <v>164.5</v>
      </c>
      <c r="Q22" s="548"/>
      <c r="R22" s="549"/>
      <c r="S22" s="550">
        <v>1.5</v>
      </c>
      <c r="T22" s="550">
        <f t="shared" si="4"/>
        <v>206</v>
      </c>
      <c r="U22" s="551" t="s">
        <v>188</v>
      </c>
      <c r="V22" s="552"/>
      <c r="W22" s="553"/>
      <c r="X22" s="553">
        <f t="shared" si="5"/>
        <v>126</v>
      </c>
      <c r="Y22" s="554"/>
      <c r="Z22" s="555"/>
      <c r="AA22" s="556"/>
      <c r="AB22" s="556">
        <f t="shared" si="6"/>
        <v>40</v>
      </c>
      <c r="AC22" s="768"/>
      <c r="AD22" s="776"/>
      <c r="AE22" s="776"/>
      <c r="AF22" s="779">
        <f t="shared" si="7"/>
        <v>159</v>
      </c>
      <c r="AG22" s="776"/>
    </row>
    <row r="23" spans="1:33" ht="21.95" customHeight="1" x14ac:dyDescent="0.25">
      <c r="A23" s="537">
        <v>45146</v>
      </c>
      <c r="B23" s="538"/>
      <c r="C23" s="539"/>
      <c r="D23" s="539">
        <f t="shared" si="0"/>
        <v>36</v>
      </c>
      <c r="E23" s="540"/>
      <c r="F23" s="541"/>
      <c r="G23" s="542"/>
      <c r="H23" s="542">
        <f t="shared" si="1"/>
        <v>239.5</v>
      </c>
      <c r="I23" s="543"/>
      <c r="J23" s="544"/>
      <c r="K23" s="545">
        <v>1.5</v>
      </c>
      <c r="L23" s="545">
        <f t="shared" si="2"/>
        <v>47.5</v>
      </c>
      <c r="M23" s="557" t="s">
        <v>139</v>
      </c>
      <c r="N23" s="546"/>
      <c r="O23" s="547"/>
      <c r="P23" s="547">
        <f t="shared" si="3"/>
        <v>164.5</v>
      </c>
      <c r="Q23" s="548"/>
      <c r="R23" s="549"/>
      <c r="S23" s="550">
        <v>6</v>
      </c>
      <c r="T23" s="550">
        <f t="shared" si="4"/>
        <v>200</v>
      </c>
      <c r="U23" s="551" t="s">
        <v>759</v>
      </c>
      <c r="V23" s="552"/>
      <c r="W23" s="553"/>
      <c r="X23" s="553">
        <f t="shared" si="5"/>
        <v>126</v>
      </c>
      <c r="Y23" s="554"/>
      <c r="Z23" s="555"/>
      <c r="AA23" s="556">
        <v>20</v>
      </c>
      <c r="AB23" s="556">
        <f t="shared" si="6"/>
        <v>20</v>
      </c>
      <c r="AC23" s="768" t="s">
        <v>2701</v>
      </c>
      <c r="AD23" s="776"/>
      <c r="AE23" s="776"/>
      <c r="AF23" s="779">
        <f t="shared" si="7"/>
        <v>159</v>
      </c>
      <c r="AG23" s="776"/>
    </row>
    <row r="24" spans="1:33" ht="21.95" customHeight="1" x14ac:dyDescent="0.25">
      <c r="A24" s="537">
        <v>45146</v>
      </c>
      <c r="B24" s="538"/>
      <c r="C24" s="539"/>
      <c r="D24" s="539">
        <f t="shared" si="0"/>
        <v>36</v>
      </c>
      <c r="E24" s="540"/>
      <c r="F24" s="541"/>
      <c r="G24" s="542"/>
      <c r="H24" s="542">
        <f t="shared" si="1"/>
        <v>239.5</v>
      </c>
      <c r="I24" s="543"/>
      <c r="J24" s="544"/>
      <c r="K24" s="545">
        <v>9</v>
      </c>
      <c r="L24" s="545">
        <f t="shared" si="2"/>
        <v>38.5</v>
      </c>
      <c r="M24" s="557" t="s">
        <v>131</v>
      </c>
      <c r="N24" s="546"/>
      <c r="O24" s="547"/>
      <c r="P24" s="547">
        <f t="shared" si="3"/>
        <v>164.5</v>
      </c>
      <c r="Q24" s="548"/>
      <c r="R24" s="549"/>
      <c r="S24" s="550"/>
      <c r="T24" s="550">
        <f t="shared" si="4"/>
        <v>200</v>
      </c>
      <c r="U24" s="551"/>
      <c r="V24" s="552"/>
      <c r="W24" s="553"/>
      <c r="X24" s="553">
        <f t="shared" si="5"/>
        <v>126</v>
      </c>
      <c r="Y24" s="554"/>
      <c r="Z24" s="555"/>
      <c r="AA24" s="556"/>
      <c r="AB24" s="556">
        <f t="shared" si="6"/>
        <v>20</v>
      </c>
      <c r="AC24" s="768"/>
      <c r="AD24" s="776"/>
      <c r="AE24" s="776"/>
      <c r="AF24" s="779">
        <f t="shared" si="7"/>
        <v>159</v>
      </c>
      <c r="AG24" s="776"/>
    </row>
    <row r="25" spans="1:33" ht="21.95" customHeight="1" x14ac:dyDescent="0.25">
      <c r="A25" s="537">
        <v>45146</v>
      </c>
      <c r="B25" s="538"/>
      <c r="C25" s="539"/>
      <c r="D25" s="539">
        <f t="shared" si="0"/>
        <v>36</v>
      </c>
      <c r="E25" s="540"/>
      <c r="F25" s="541"/>
      <c r="G25" s="542"/>
      <c r="H25" s="542">
        <f t="shared" si="1"/>
        <v>239.5</v>
      </c>
      <c r="I25" s="543"/>
      <c r="J25" s="544"/>
      <c r="K25" s="545">
        <v>9</v>
      </c>
      <c r="L25" s="545">
        <f t="shared" si="2"/>
        <v>29.5</v>
      </c>
      <c r="M25" s="804" t="s">
        <v>11624</v>
      </c>
      <c r="N25" s="546"/>
      <c r="O25" s="547"/>
      <c r="P25" s="547">
        <f t="shared" si="3"/>
        <v>164.5</v>
      </c>
      <c r="Q25" s="548"/>
      <c r="R25" s="549"/>
      <c r="S25" s="550"/>
      <c r="T25" s="550">
        <f t="shared" si="4"/>
        <v>200</v>
      </c>
      <c r="U25" s="551"/>
      <c r="V25" s="552"/>
      <c r="W25" s="553"/>
      <c r="X25" s="553">
        <f t="shared" si="5"/>
        <v>126</v>
      </c>
      <c r="Y25" s="554"/>
      <c r="Z25" s="555"/>
      <c r="AA25" s="556"/>
      <c r="AB25" s="556">
        <f t="shared" si="6"/>
        <v>20</v>
      </c>
      <c r="AC25" s="768"/>
      <c r="AD25" s="776"/>
      <c r="AE25" s="776"/>
      <c r="AF25" s="779">
        <f t="shared" si="7"/>
        <v>159</v>
      </c>
      <c r="AG25" s="776"/>
    </row>
    <row r="26" spans="1:33" ht="21.95" customHeight="1" x14ac:dyDescent="0.25">
      <c r="A26" s="537">
        <v>45147</v>
      </c>
      <c r="B26" s="538"/>
      <c r="C26" s="539">
        <v>3</v>
      </c>
      <c r="D26" s="539">
        <f t="shared" si="0"/>
        <v>33</v>
      </c>
      <c r="E26" s="540" t="s">
        <v>161</v>
      </c>
      <c r="F26" s="541"/>
      <c r="G26" s="542">
        <v>4</v>
      </c>
      <c r="H26" s="542">
        <f t="shared" si="1"/>
        <v>235.5</v>
      </c>
      <c r="I26" s="543" t="s">
        <v>161</v>
      </c>
      <c r="J26" s="544"/>
      <c r="K26" s="545"/>
      <c r="L26" s="545">
        <f t="shared" si="2"/>
        <v>29.5</v>
      </c>
      <c r="M26" s="557"/>
      <c r="N26" s="546"/>
      <c r="O26" s="547"/>
      <c r="P26" s="547">
        <f t="shared" si="3"/>
        <v>164.5</v>
      </c>
      <c r="Q26" s="548"/>
      <c r="R26" s="549"/>
      <c r="S26" s="550">
        <v>40</v>
      </c>
      <c r="T26" s="550">
        <f t="shared" si="4"/>
        <v>160</v>
      </c>
      <c r="U26" s="551" t="s">
        <v>17197</v>
      </c>
      <c r="V26" s="552"/>
      <c r="W26" s="553"/>
      <c r="X26" s="553">
        <f t="shared" si="5"/>
        <v>126</v>
      </c>
      <c r="Y26" s="554"/>
      <c r="Z26" s="555"/>
      <c r="AA26" s="556"/>
      <c r="AB26" s="556">
        <f t="shared" si="6"/>
        <v>20</v>
      </c>
      <c r="AC26" s="768"/>
      <c r="AD26" s="776"/>
      <c r="AE26" s="776"/>
      <c r="AF26" s="779">
        <f t="shared" si="7"/>
        <v>159</v>
      </c>
      <c r="AG26" s="776"/>
    </row>
    <row r="27" spans="1:33" ht="21.95" customHeight="1" x14ac:dyDescent="0.25">
      <c r="A27" s="558">
        <v>45148</v>
      </c>
      <c r="B27" s="559">
        <v>209</v>
      </c>
      <c r="C27" s="539">
        <v>3</v>
      </c>
      <c r="D27" s="539">
        <f t="shared" si="0"/>
        <v>239</v>
      </c>
      <c r="E27" s="540" t="s">
        <v>161</v>
      </c>
      <c r="F27" s="541"/>
      <c r="G27" s="542">
        <v>4</v>
      </c>
      <c r="H27" s="542">
        <f t="shared" si="1"/>
        <v>231.5</v>
      </c>
      <c r="I27" s="543" t="s">
        <v>161</v>
      </c>
      <c r="J27" s="559">
        <v>209</v>
      </c>
      <c r="K27" s="545">
        <v>2.5</v>
      </c>
      <c r="L27" s="545">
        <f t="shared" si="2"/>
        <v>236</v>
      </c>
      <c r="M27" s="557" t="s">
        <v>146</v>
      </c>
      <c r="N27" s="546"/>
      <c r="O27" s="547"/>
      <c r="P27" s="547">
        <f t="shared" si="3"/>
        <v>164.5</v>
      </c>
      <c r="Q27" s="548"/>
      <c r="R27" s="549"/>
      <c r="S27" s="550">
        <v>6</v>
      </c>
      <c r="T27" s="550">
        <f t="shared" si="4"/>
        <v>154</v>
      </c>
      <c r="U27" s="551" t="s">
        <v>843</v>
      </c>
      <c r="V27" s="552"/>
      <c r="W27" s="553"/>
      <c r="X27" s="553">
        <f t="shared" si="5"/>
        <v>126</v>
      </c>
      <c r="Y27" s="554"/>
      <c r="Z27" s="559">
        <v>209</v>
      </c>
      <c r="AA27" s="556"/>
      <c r="AB27" s="556">
        <f t="shared" si="6"/>
        <v>229</v>
      </c>
      <c r="AC27" s="768"/>
      <c r="AD27" s="776"/>
      <c r="AE27" s="776"/>
      <c r="AF27" s="779">
        <f t="shared" si="7"/>
        <v>159</v>
      </c>
      <c r="AG27" s="776"/>
    </row>
    <row r="28" spans="1:33" ht="21.95" customHeight="1" x14ac:dyDescent="0.25">
      <c r="A28" s="558">
        <v>45149</v>
      </c>
      <c r="B28" s="538"/>
      <c r="C28" s="539">
        <v>3</v>
      </c>
      <c r="D28" s="539">
        <f t="shared" si="0"/>
        <v>236</v>
      </c>
      <c r="E28" s="540" t="s">
        <v>161</v>
      </c>
      <c r="F28" s="559">
        <v>418</v>
      </c>
      <c r="G28" s="542">
        <v>209</v>
      </c>
      <c r="H28" s="542">
        <f t="shared" si="1"/>
        <v>440.5</v>
      </c>
      <c r="I28" s="543" t="s">
        <v>504</v>
      </c>
      <c r="J28" s="544"/>
      <c r="K28" s="545">
        <v>1</v>
      </c>
      <c r="L28" s="545">
        <f t="shared" si="2"/>
        <v>235</v>
      </c>
      <c r="M28" s="557" t="s">
        <v>161</v>
      </c>
      <c r="N28" s="546"/>
      <c r="O28" s="547"/>
      <c r="P28" s="547">
        <f t="shared" si="3"/>
        <v>164.5</v>
      </c>
      <c r="Q28" s="548"/>
      <c r="R28" s="549"/>
      <c r="S28" s="550"/>
      <c r="T28" s="550">
        <f t="shared" si="4"/>
        <v>154</v>
      </c>
      <c r="U28" s="551"/>
      <c r="V28" s="552"/>
      <c r="W28" s="553"/>
      <c r="X28" s="553">
        <f t="shared" si="5"/>
        <v>126</v>
      </c>
      <c r="Y28" s="554"/>
      <c r="Z28" s="555"/>
      <c r="AA28" s="556"/>
      <c r="AB28" s="556">
        <f t="shared" si="6"/>
        <v>229</v>
      </c>
      <c r="AC28" s="768"/>
      <c r="AD28" s="776"/>
      <c r="AE28" s="776"/>
      <c r="AF28" s="779">
        <f t="shared" si="7"/>
        <v>159</v>
      </c>
      <c r="AG28" s="776"/>
    </row>
    <row r="29" spans="1:33" ht="21.95" customHeight="1" x14ac:dyDescent="0.25">
      <c r="A29" s="537">
        <v>45149</v>
      </c>
      <c r="B29" s="538"/>
      <c r="C29" s="539"/>
      <c r="D29" s="539">
        <f t="shared" si="0"/>
        <v>236</v>
      </c>
      <c r="E29" s="540"/>
      <c r="F29" s="541"/>
      <c r="G29" s="542">
        <v>4</v>
      </c>
      <c r="H29" s="542">
        <f t="shared" si="1"/>
        <v>436.5</v>
      </c>
      <c r="I29" s="543" t="s">
        <v>161</v>
      </c>
      <c r="J29" s="544"/>
      <c r="K29" s="545">
        <v>9</v>
      </c>
      <c r="L29" s="545">
        <f t="shared" si="2"/>
        <v>226</v>
      </c>
      <c r="M29" s="557" t="s">
        <v>139</v>
      </c>
      <c r="N29" s="546"/>
      <c r="O29" s="547"/>
      <c r="P29" s="547">
        <f t="shared" si="3"/>
        <v>164.5</v>
      </c>
      <c r="Q29" s="548"/>
      <c r="R29" s="549"/>
      <c r="S29" s="550"/>
      <c r="T29" s="550">
        <f t="shared" si="4"/>
        <v>154</v>
      </c>
      <c r="U29" s="551"/>
      <c r="V29" s="552"/>
      <c r="W29" s="553"/>
      <c r="X29" s="553">
        <f t="shared" si="5"/>
        <v>126</v>
      </c>
      <c r="Y29" s="554"/>
      <c r="Z29" s="555"/>
      <c r="AA29" s="556"/>
      <c r="AB29" s="556">
        <f t="shared" si="6"/>
        <v>229</v>
      </c>
      <c r="AC29" s="768"/>
      <c r="AD29" s="776"/>
      <c r="AE29" s="776"/>
      <c r="AF29" s="779">
        <f t="shared" si="7"/>
        <v>159</v>
      </c>
      <c r="AG29" s="776"/>
    </row>
    <row r="30" spans="1:33" ht="21.95" customHeight="1" x14ac:dyDescent="0.25">
      <c r="A30" s="537">
        <v>45150</v>
      </c>
      <c r="B30" s="538"/>
      <c r="C30" s="539">
        <v>4</v>
      </c>
      <c r="D30" s="539">
        <f t="shared" si="0"/>
        <v>232</v>
      </c>
      <c r="E30" s="540" t="s">
        <v>161</v>
      </c>
      <c r="F30" s="541"/>
      <c r="G30" s="542">
        <v>8</v>
      </c>
      <c r="H30" s="542">
        <f t="shared" si="1"/>
        <v>428.5</v>
      </c>
      <c r="I30" s="543" t="s">
        <v>161</v>
      </c>
      <c r="J30" s="544"/>
      <c r="K30" s="545">
        <v>9</v>
      </c>
      <c r="L30" s="545">
        <f t="shared" si="2"/>
        <v>217</v>
      </c>
      <c r="M30" s="557" t="s">
        <v>1029</v>
      </c>
      <c r="N30" s="546"/>
      <c r="O30" s="547"/>
      <c r="P30" s="547">
        <f t="shared" si="3"/>
        <v>164.5</v>
      </c>
      <c r="Q30" s="548"/>
      <c r="R30" s="549"/>
      <c r="S30" s="550">
        <v>6</v>
      </c>
      <c r="T30" s="550">
        <f t="shared" si="4"/>
        <v>148</v>
      </c>
      <c r="U30" s="551" t="s">
        <v>121</v>
      </c>
      <c r="V30" s="552"/>
      <c r="W30" s="553"/>
      <c r="X30" s="553">
        <f t="shared" si="5"/>
        <v>126</v>
      </c>
      <c r="Y30" s="554"/>
      <c r="Z30" s="555"/>
      <c r="AA30" s="556"/>
      <c r="AB30" s="556">
        <f t="shared" si="6"/>
        <v>229</v>
      </c>
      <c r="AC30" s="768"/>
      <c r="AD30" s="776"/>
      <c r="AE30" s="776"/>
      <c r="AF30" s="779">
        <f t="shared" si="7"/>
        <v>159</v>
      </c>
      <c r="AG30" s="776"/>
    </row>
    <row r="31" spans="1:33" ht="21.95" customHeight="1" x14ac:dyDescent="0.25">
      <c r="A31" s="563">
        <v>45150</v>
      </c>
      <c r="B31" s="538"/>
      <c r="C31" s="539"/>
      <c r="D31" s="539">
        <f t="shared" si="0"/>
        <v>232</v>
      </c>
      <c r="E31" s="540"/>
      <c r="F31" s="564"/>
      <c r="G31" s="542"/>
      <c r="H31" s="542">
        <f t="shared" si="1"/>
        <v>428.5</v>
      </c>
      <c r="I31" s="543"/>
      <c r="J31" s="544"/>
      <c r="K31" s="545">
        <v>1.5</v>
      </c>
      <c r="L31" s="545">
        <f t="shared" si="2"/>
        <v>215.5</v>
      </c>
      <c r="M31" s="557" t="s">
        <v>565</v>
      </c>
      <c r="N31" s="546"/>
      <c r="O31" s="547"/>
      <c r="P31" s="547">
        <f t="shared" si="3"/>
        <v>164.5</v>
      </c>
      <c r="Q31" s="548"/>
      <c r="R31" s="549"/>
      <c r="S31" s="550"/>
      <c r="T31" s="550">
        <f t="shared" si="4"/>
        <v>148</v>
      </c>
      <c r="U31" s="551"/>
      <c r="V31" s="552"/>
      <c r="W31" s="553"/>
      <c r="X31" s="553">
        <f t="shared" si="5"/>
        <v>126</v>
      </c>
      <c r="Y31" s="554"/>
      <c r="Z31" s="555"/>
      <c r="AA31" s="556"/>
      <c r="AB31" s="556">
        <f t="shared" si="6"/>
        <v>229</v>
      </c>
      <c r="AC31" s="768"/>
      <c r="AD31" s="776"/>
      <c r="AE31" s="776"/>
      <c r="AF31" s="779">
        <f t="shared" si="7"/>
        <v>159</v>
      </c>
      <c r="AG31" s="776"/>
    </row>
    <row r="32" spans="1:33" ht="21.95" customHeight="1" x14ac:dyDescent="0.25">
      <c r="A32" s="537">
        <v>45150</v>
      </c>
      <c r="B32" s="538"/>
      <c r="C32" s="539"/>
      <c r="D32" s="539">
        <f t="shared" si="0"/>
        <v>232</v>
      </c>
      <c r="E32" s="540"/>
      <c r="F32" s="541"/>
      <c r="G32" s="542"/>
      <c r="H32" s="542">
        <f t="shared" si="1"/>
        <v>428.5</v>
      </c>
      <c r="I32" s="543"/>
      <c r="J32" s="544"/>
      <c r="K32" s="545">
        <v>1.5</v>
      </c>
      <c r="L32" s="545">
        <f t="shared" si="2"/>
        <v>214</v>
      </c>
      <c r="M32" s="557" t="s">
        <v>188</v>
      </c>
      <c r="N32" s="546"/>
      <c r="O32" s="547"/>
      <c r="P32" s="547">
        <f t="shared" si="3"/>
        <v>164.5</v>
      </c>
      <c r="Q32" s="548"/>
      <c r="R32" s="549"/>
      <c r="S32" s="550"/>
      <c r="T32" s="550">
        <f t="shared" si="4"/>
        <v>148</v>
      </c>
      <c r="U32" s="551"/>
      <c r="V32" s="552"/>
      <c r="W32" s="553"/>
      <c r="X32" s="553">
        <f t="shared" si="5"/>
        <v>126</v>
      </c>
      <c r="Y32" s="554"/>
      <c r="Z32" s="555"/>
      <c r="AA32" s="556"/>
      <c r="AB32" s="556">
        <f t="shared" si="6"/>
        <v>229</v>
      </c>
      <c r="AC32" s="768"/>
      <c r="AD32" s="776"/>
      <c r="AE32" s="776"/>
      <c r="AF32" s="779">
        <f t="shared" si="7"/>
        <v>159</v>
      </c>
      <c r="AG32" s="776"/>
    </row>
    <row r="33" spans="1:33" ht="21.95" customHeight="1" x14ac:dyDescent="0.25">
      <c r="A33" s="537">
        <v>45152</v>
      </c>
      <c r="B33" s="538"/>
      <c r="C33" s="539">
        <v>3</v>
      </c>
      <c r="D33" s="539">
        <f t="shared" si="0"/>
        <v>229</v>
      </c>
      <c r="E33" s="540" t="s">
        <v>161</v>
      </c>
      <c r="F33" s="541"/>
      <c r="G33" s="542"/>
      <c r="H33" s="542">
        <f t="shared" si="1"/>
        <v>428.5</v>
      </c>
      <c r="I33" s="543"/>
      <c r="J33" s="544"/>
      <c r="K33" s="545">
        <v>3</v>
      </c>
      <c r="L33" s="545">
        <f t="shared" si="2"/>
        <v>211</v>
      </c>
      <c r="M33" s="557" t="s">
        <v>146</v>
      </c>
      <c r="N33" s="546"/>
      <c r="O33" s="547"/>
      <c r="P33" s="547">
        <f t="shared" si="3"/>
        <v>164.5</v>
      </c>
      <c r="Q33" s="548"/>
      <c r="R33" s="549"/>
      <c r="S33" s="550">
        <v>20</v>
      </c>
      <c r="T33" s="550">
        <f t="shared" si="4"/>
        <v>128</v>
      </c>
      <c r="U33" s="551" t="s">
        <v>651</v>
      </c>
      <c r="V33" s="552"/>
      <c r="W33" s="553">
        <v>20</v>
      </c>
      <c r="X33" s="553">
        <f t="shared" si="5"/>
        <v>106</v>
      </c>
      <c r="Y33" s="554" t="s">
        <v>651</v>
      </c>
      <c r="Z33" s="555"/>
      <c r="AA33" s="556">
        <v>100</v>
      </c>
      <c r="AB33" s="556">
        <f t="shared" si="6"/>
        <v>129</v>
      </c>
      <c r="AC33" s="768" t="s">
        <v>17375</v>
      </c>
      <c r="AD33" s="776"/>
      <c r="AE33" s="776"/>
      <c r="AF33" s="779">
        <f t="shared" si="7"/>
        <v>159</v>
      </c>
      <c r="AG33" s="776"/>
    </row>
    <row r="34" spans="1:33" ht="21.95" customHeight="1" x14ac:dyDescent="0.25">
      <c r="A34" s="537">
        <v>45152</v>
      </c>
      <c r="B34" s="538"/>
      <c r="C34" s="539"/>
      <c r="D34" s="539">
        <f t="shared" si="0"/>
        <v>229</v>
      </c>
      <c r="E34" s="540"/>
      <c r="F34" s="541"/>
      <c r="G34" s="542"/>
      <c r="H34" s="542">
        <f t="shared" si="1"/>
        <v>428.5</v>
      </c>
      <c r="I34" s="543"/>
      <c r="J34" s="544"/>
      <c r="K34" s="545">
        <v>9</v>
      </c>
      <c r="L34" s="545">
        <f t="shared" si="2"/>
        <v>202</v>
      </c>
      <c r="M34" s="557" t="s">
        <v>17374</v>
      </c>
      <c r="N34" s="546"/>
      <c r="O34" s="547"/>
      <c r="P34" s="547">
        <f t="shared" si="3"/>
        <v>164.5</v>
      </c>
      <c r="Q34" s="548"/>
      <c r="R34" s="549"/>
      <c r="S34" s="550"/>
      <c r="T34" s="550">
        <f t="shared" si="4"/>
        <v>128</v>
      </c>
      <c r="U34" s="551"/>
      <c r="V34" s="552"/>
      <c r="W34" s="553"/>
      <c r="X34" s="553">
        <f t="shared" si="5"/>
        <v>106</v>
      </c>
      <c r="Y34" s="554"/>
      <c r="Z34" s="555"/>
      <c r="AA34" s="556"/>
      <c r="AB34" s="556">
        <f t="shared" si="6"/>
        <v>129</v>
      </c>
      <c r="AC34" s="768"/>
      <c r="AD34" s="776"/>
      <c r="AE34" s="776"/>
      <c r="AF34" s="779">
        <f t="shared" si="7"/>
        <v>159</v>
      </c>
      <c r="AG34" s="776"/>
    </row>
    <row r="35" spans="1:33" ht="21.95" customHeight="1" x14ac:dyDescent="0.25">
      <c r="A35" s="537">
        <v>45153</v>
      </c>
      <c r="B35" s="538"/>
      <c r="C35" s="539">
        <v>2</v>
      </c>
      <c r="D35" s="539">
        <f t="shared" si="0"/>
        <v>227</v>
      </c>
      <c r="E35" s="540" t="s">
        <v>161</v>
      </c>
      <c r="F35" s="541"/>
      <c r="G35" s="542">
        <v>4</v>
      </c>
      <c r="H35" s="542">
        <f t="shared" si="1"/>
        <v>424.5</v>
      </c>
      <c r="I35" s="543" t="s">
        <v>161</v>
      </c>
      <c r="J35" s="544"/>
      <c r="K35" s="545">
        <v>1</v>
      </c>
      <c r="L35" s="545">
        <f t="shared" si="2"/>
        <v>201</v>
      </c>
      <c r="M35" s="557" t="s">
        <v>161</v>
      </c>
      <c r="N35" s="546"/>
      <c r="O35" s="547"/>
      <c r="P35" s="547">
        <f t="shared" si="3"/>
        <v>164.5</v>
      </c>
      <c r="Q35" s="548"/>
      <c r="R35" s="549"/>
      <c r="S35" s="550"/>
      <c r="T35" s="550">
        <f t="shared" si="4"/>
        <v>128</v>
      </c>
      <c r="U35" s="551"/>
      <c r="V35" s="552"/>
      <c r="W35" s="553"/>
      <c r="X35" s="553">
        <f t="shared" si="5"/>
        <v>106</v>
      </c>
      <c r="Y35" s="554"/>
      <c r="Z35" s="555"/>
      <c r="AA35" s="556">
        <v>0.5</v>
      </c>
      <c r="AB35" s="556">
        <f t="shared" si="6"/>
        <v>128.5</v>
      </c>
      <c r="AC35" s="768" t="s">
        <v>565</v>
      </c>
      <c r="AD35" s="776"/>
      <c r="AE35" s="776"/>
      <c r="AF35" s="779">
        <f t="shared" si="7"/>
        <v>159</v>
      </c>
      <c r="AG35" s="776"/>
    </row>
    <row r="36" spans="1:33" ht="21.95" customHeight="1" x14ac:dyDescent="0.25">
      <c r="A36" s="537">
        <v>45153</v>
      </c>
      <c r="B36" s="538"/>
      <c r="C36" s="539">
        <v>20</v>
      </c>
      <c r="D36" s="539">
        <f t="shared" si="0"/>
        <v>207</v>
      </c>
      <c r="E36" s="540" t="s">
        <v>17376</v>
      </c>
      <c r="F36" s="541"/>
      <c r="G36" s="542"/>
      <c r="H36" s="542">
        <f t="shared" si="1"/>
        <v>424.5</v>
      </c>
      <c r="I36" s="543"/>
      <c r="J36" s="544"/>
      <c r="K36" s="545">
        <v>9</v>
      </c>
      <c r="L36" s="545">
        <f t="shared" si="2"/>
        <v>192</v>
      </c>
      <c r="M36" s="557" t="s">
        <v>1937</v>
      </c>
      <c r="N36" s="546"/>
      <c r="O36" s="547"/>
      <c r="P36" s="547">
        <f t="shared" si="3"/>
        <v>164.5</v>
      </c>
      <c r="Q36" s="548"/>
      <c r="R36" s="549"/>
      <c r="S36" s="550"/>
      <c r="T36" s="550">
        <f t="shared" si="4"/>
        <v>128</v>
      </c>
      <c r="U36" s="551"/>
      <c r="V36" s="552"/>
      <c r="W36" s="553"/>
      <c r="X36" s="553">
        <f t="shared" si="5"/>
        <v>106</v>
      </c>
      <c r="Y36" s="554"/>
      <c r="Z36" s="555"/>
      <c r="AA36" s="556">
        <v>20</v>
      </c>
      <c r="AB36" s="556">
        <f t="shared" si="6"/>
        <v>108.5</v>
      </c>
      <c r="AC36" s="768" t="s">
        <v>651</v>
      </c>
      <c r="AD36" s="776"/>
      <c r="AE36" s="776"/>
      <c r="AF36" s="779">
        <f t="shared" si="7"/>
        <v>159</v>
      </c>
      <c r="AG36" s="776"/>
    </row>
    <row r="37" spans="1:33" ht="21.95" customHeight="1" x14ac:dyDescent="0.25">
      <c r="A37" s="537">
        <v>45154</v>
      </c>
      <c r="B37" s="538"/>
      <c r="C37" s="539">
        <v>3</v>
      </c>
      <c r="D37" s="539">
        <f t="shared" si="0"/>
        <v>204</v>
      </c>
      <c r="E37" s="540" t="s">
        <v>161</v>
      </c>
      <c r="F37" s="541"/>
      <c r="G37" s="542">
        <v>5</v>
      </c>
      <c r="H37" s="542">
        <f t="shared" si="1"/>
        <v>419.5</v>
      </c>
      <c r="I37" s="543" t="s">
        <v>161</v>
      </c>
      <c r="J37" s="544"/>
      <c r="K37" s="545">
        <v>23</v>
      </c>
      <c r="L37" s="545">
        <f t="shared" si="2"/>
        <v>169</v>
      </c>
      <c r="M37" s="557" t="s">
        <v>17415</v>
      </c>
      <c r="N37" s="546"/>
      <c r="O37" s="547"/>
      <c r="P37" s="547">
        <f t="shared" si="3"/>
        <v>164.5</v>
      </c>
      <c r="Q37" s="548"/>
      <c r="R37" s="549"/>
      <c r="S37" s="550">
        <v>23</v>
      </c>
      <c r="T37" s="550">
        <f t="shared" si="4"/>
        <v>105</v>
      </c>
      <c r="U37" s="551" t="s">
        <v>17415</v>
      </c>
      <c r="V37" s="552"/>
      <c r="W37" s="553"/>
      <c r="X37" s="553">
        <f t="shared" si="5"/>
        <v>106</v>
      </c>
      <c r="Y37" s="554"/>
      <c r="Z37" s="555"/>
      <c r="AA37" s="556"/>
      <c r="AB37" s="556">
        <f t="shared" si="6"/>
        <v>108.5</v>
      </c>
      <c r="AC37" s="768"/>
      <c r="AD37" s="776"/>
      <c r="AE37" s="776"/>
      <c r="AF37" s="779">
        <f t="shared" si="7"/>
        <v>159</v>
      </c>
      <c r="AG37" s="776"/>
    </row>
    <row r="38" spans="1:33" ht="21.95" customHeight="1" x14ac:dyDescent="0.25">
      <c r="A38" s="537">
        <v>45154</v>
      </c>
      <c r="B38" s="538"/>
      <c r="C38" s="539">
        <v>1</v>
      </c>
      <c r="D38" s="539">
        <f t="shared" si="0"/>
        <v>203</v>
      </c>
      <c r="E38" s="540" t="s">
        <v>139</v>
      </c>
      <c r="F38" s="541"/>
      <c r="G38" s="542">
        <v>51</v>
      </c>
      <c r="H38" s="542">
        <f t="shared" si="1"/>
        <v>368.5</v>
      </c>
      <c r="I38" s="543" t="s">
        <v>17415</v>
      </c>
      <c r="J38" s="544"/>
      <c r="K38" s="545">
        <v>3</v>
      </c>
      <c r="L38" s="545">
        <f t="shared" si="2"/>
        <v>166</v>
      </c>
      <c r="M38" s="557" t="s">
        <v>605</v>
      </c>
      <c r="N38" s="546"/>
      <c r="O38" s="547"/>
      <c r="P38" s="547">
        <f t="shared" si="3"/>
        <v>164.5</v>
      </c>
      <c r="Q38" s="548"/>
      <c r="R38" s="549"/>
      <c r="S38" s="550"/>
      <c r="T38" s="550">
        <f t="shared" si="4"/>
        <v>105</v>
      </c>
      <c r="U38" s="551"/>
      <c r="V38" s="552"/>
      <c r="W38" s="553"/>
      <c r="X38" s="553">
        <f t="shared" si="5"/>
        <v>106</v>
      </c>
      <c r="Y38" s="554"/>
      <c r="Z38" s="555"/>
      <c r="AA38" s="556"/>
      <c r="AB38" s="556">
        <f t="shared" si="6"/>
        <v>108.5</v>
      </c>
      <c r="AC38" s="768"/>
      <c r="AD38" s="776"/>
      <c r="AE38" s="776"/>
      <c r="AF38" s="779">
        <f t="shared" si="7"/>
        <v>159</v>
      </c>
      <c r="AG38" s="776"/>
    </row>
    <row r="39" spans="1:33" ht="21.95" customHeight="1" x14ac:dyDescent="0.25">
      <c r="A39" s="537">
        <v>45156</v>
      </c>
      <c r="B39" s="538"/>
      <c r="C39" s="539"/>
      <c r="D39" s="539">
        <f t="shared" si="0"/>
        <v>203</v>
      </c>
      <c r="E39" s="540"/>
      <c r="F39" s="541"/>
      <c r="G39" s="542">
        <v>25</v>
      </c>
      <c r="H39" s="542">
        <f t="shared" si="1"/>
        <v>343.5</v>
      </c>
      <c r="I39" s="543" t="s">
        <v>17478</v>
      </c>
      <c r="J39" s="544"/>
      <c r="K39" s="545"/>
      <c r="L39" s="545">
        <f t="shared" si="2"/>
        <v>166</v>
      </c>
      <c r="M39" s="557"/>
      <c r="N39" s="546"/>
      <c r="O39" s="547"/>
      <c r="P39" s="547">
        <f t="shared" si="3"/>
        <v>164.5</v>
      </c>
      <c r="Q39" s="548"/>
      <c r="R39" s="549"/>
      <c r="S39" s="550">
        <v>16</v>
      </c>
      <c r="T39" s="550">
        <f t="shared" si="4"/>
        <v>89</v>
      </c>
      <c r="U39" s="551" t="s">
        <v>17478</v>
      </c>
      <c r="V39" s="552"/>
      <c r="W39" s="553">
        <v>4</v>
      </c>
      <c r="X39" s="553">
        <f t="shared" si="5"/>
        <v>102</v>
      </c>
      <c r="Y39" s="554" t="s">
        <v>17478</v>
      </c>
      <c r="Z39" s="555"/>
      <c r="AA39" s="556"/>
      <c r="AB39" s="556">
        <f t="shared" si="6"/>
        <v>108.5</v>
      </c>
      <c r="AC39" s="768"/>
      <c r="AD39" s="776"/>
      <c r="AE39" s="776"/>
      <c r="AF39" s="779">
        <f t="shared" si="7"/>
        <v>159</v>
      </c>
      <c r="AG39" s="776"/>
    </row>
    <row r="40" spans="1:33" ht="21.95" customHeight="1" x14ac:dyDescent="0.25">
      <c r="A40" s="537">
        <v>45156</v>
      </c>
      <c r="B40" s="538"/>
      <c r="C40" s="539"/>
      <c r="D40" s="539">
        <f t="shared" si="0"/>
        <v>203</v>
      </c>
      <c r="E40" s="540"/>
      <c r="F40" s="541"/>
      <c r="G40" s="542"/>
      <c r="H40" s="542">
        <f t="shared" si="1"/>
        <v>343.5</v>
      </c>
      <c r="I40" s="543"/>
      <c r="J40" s="544"/>
      <c r="K40" s="545"/>
      <c r="L40" s="545">
        <f t="shared" si="2"/>
        <v>166</v>
      </c>
      <c r="M40" s="557"/>
      <c r="N40" s="546"/>
      <c r="O40" s="547"/>
      <c r="P40" s="547">
        <f t="shared" si="3"/>
        <v>164.5</v>
      </c>
      <c r="Q40" s="548"/>
      <c r="R40" s="549"/>
      <c r="S40" s="550">
        <v>6.5</v>
      </c>
      <c r="T40" s="550">
        <f t="shared" si="4"/>
        <v>82.5</v>
      </c>
      <c r="U40" s="551" t="s">
        <v>601</v>
      </c>
      <c r="V40" s="552"/>
      <c r="W40" s="553"/>
      <c r="X40" s="553">
        <f t="shared" si="5"/>
        <v>102</v>
      </c>
      <c r="Y40" s="554"/>
      <c r="Z40" s="555"/>
      <c r="AA40" s="556"/>
      <c r="AB40" s="556">
        <f t="shared" si="6"/>
        <v>108.5</v>
      </c>
      <c r="AC40" s="768"/>
      <c r="AD40" s="776"/>
      <c r="AE40" s="776"/>
      <c r="AF40" s="779">
        <f t="shared" si="7"/>
        <v>159</v>
      </c>
      <c r="AG40" s="776"/>
    </row>
    <row r="41" spans="1:33" ht="21.95" customHeight="1" x14ac:dyDescent="0.25">
      <c r="A41" s="537">
        <v>45157</v>
      </c>
      <c r="B41" s="538"/>
      <c r="C41" s="539">
        <v>3</v>
      </c>
      <c r="D41" s="539">
        <f t="shared" si="0"/>
        <v>200</v>
      </c>
      <c r="E41" s="540" t="s">
        <v>161</v>
      </c>
      <c r="F41" s="541"/>
      <c r="G41" s="542">
        <v>4</v>
      </c>
      <c r="H41" s="542">
        <f t="shared" si="1"/>
        <v>339.5</v>
      </c>
      <c r="I41" s="543" t="s">
        <v>161</v>
      </c>
      <c r="J41" s="544"/>
      <c r="K41" s="545">
        <v>1</v>
      </c>
      <c r="L41" s="545">
        <f t="shared" si="2"/>
        <v>165</v>
      </c>
      <c r="M41" s="557" t="s">
        <v>161</v>
      </c>
      <c r="N41" s="546"/>
      <c r="O41" s="547"/>
      <c r="P41" s="547">
        <f t="shared" si="3"/>
        <v>164.5</v>
      </c>
      <c r="Q41" s="548"/>
      <c r="R41" s="549"/>
      <c r="S41" s="550">
        <v>1.5</v>
      </c>
      <c r="T41" s="550">
        <f t="shared" si="4"/>
        <v>81</v>
      </c>
      <c r="U41" s="551" t="s">
        <v>188</v>
      </c>
      <c r="V41" s="552"/>
      <c r="W41" s="553"/>
      <c r="X41" s="553">
        <f t="shared" si="5"/>
        <v>102</v>
      </c>
      <c r="Y41" s="554"/>
      <c r="Z41" s="555"/>
      <c r="AA41" s="556"/>
      <c r="AB41" s="556">
        <f t="shared" si="6"/>
        <v>108.5</v>
      </c>
      <c r="AC41" s="768"/>
      <c r="AD41" s="776"/>
      <c r="AE41" s="776"/>
      <c r="AF41" s="779">
        <f t="shared" si="7"/>
        <v>159</v>
      </c>
      <c r="AG41" s="776"/>
    </row>
    <row r="42" spans="1:33" ht="21.95" customHeight="1" x14ac:dyDescent="0.25">
      <c r="A42" s="537">
        <v>45157</v>
      </c>
      <c r="B42" s="538"/>
      <c r="C42" s="539">
        <v>1.5</v>
      </c>
      <c r="D42" s="539">
        <f t="shared" si="0"/>
        <v>198.5</v>
      </c>
      <c r="E42" s="540" t="s">
        <v>188</v>
      </c>
      <c r="F42" s="541"/>
      <c r="G42" s="542"/>
      <c r="H42" s="542">
        <f t="shared" si="1"/>
        <v>339.5</v>
      </c>
      <c r="I42" s="543"/>
      <c r="J42" s="544"/>
      <c r="K42" s="545">
        <v>2.5</v>
      </c>
      <c r="L42" s="545">
        <f t="shared" si="2"/>
        <v>162.5</v>
      </c>
      <c r="M42" s="557" t="s">
        <v>146</v>
      </c>
      <c r="N42" s="546"/>
      <c r="O42" s="547"/>
      <c r="P42" s="547">
        <f t="shared" si="3"/>
        <v>164.5</v>
      </c>
      <c r="Q42" s="548"/>
      <c r="R42" s="549"/>
      <c r="S42" s="550"/>
      <c r="T42" s="550">
        <f t="shared" si="4"/>
        <v>81</v>
      </c>
      <c r="U42" s="551"/>
      <c r="V42" s="552"/>
      <c r="W42" s="553"/>
      <c r="X42" s="553">
        <f t="shared" si="5"/>
        <v>102</v>
      </c>
      <c r="Y42" s="554"/>
      <c r="Z42" s="555"/>
      <c r="AA42" s="556"/>
      <c r="AB42" s="556">
        <f t="shared" si="6"/>
        <v>108.5</v>
      </c>
      <c r="AC42" s="768"/>
      <c r="AD42" s="776"/>
      <c r="AE42" s="776"/>
      <c r="AF42" s="779">
        <f t="shared" si="7"/>
        <v>159</v>
      </c>
      <c r="AG42" s="776"/>
    </row>
    <row r="43" spans="1:33" ht="21.95" customHeight="1" x14ac:dyDescent="0.25">
      <c r="A43" s="537">
        <v>45159</v>
      </c>
      <c r="B43" s="538"/>
      <c r="C43" s="539">
        <v>2</v>
      </c>
      <c r="D43" s="539">
        <f t="shared" si="0"/>
        <v>196.5</v>
      </c>
      <c r="E43" s="540" t="s">
        <v>161</v>
      </c>
      <c r="F43" s="541"/>
      <c r="G43" s="542">
        <v>3</v>
      </c>
      <c r="H43" s="542">
        <f t="shared" si="1"/>
        <v>336.5</v>
      </c>
      <c r="I43" s="543" t="s">
        <v>161</v>
      </c>
      <c r="J43" s="544"/>
      <c r="K43" s="545">
        <v>3</v>
      </c>
      <c r="L43" s="545">
        <f t="shared" si="2"/>
        <v>159.5</v>
      </c>
      <c r="M43" s="557" t="s">
        <v>146</v>
      </c>
      <c r="N43" s="546"/>
      <c r="O43" s="547"/>
      <c r="P43" s="547">
        <f t="shared" si="3"/>
        <v>164.5</v>
      </c>
      <c r="Q43" s="548"/>
      <c r="R43" s="549"/>
      <c r="S43" s="550">
        <v>1.5</v>
      </c>
      <c r="T43" s="550">
        <f t="shared" si="4"/>
        <v>79.5</v>
      </c>
      <c r="U43" s="551" t="s">
        <v>3171</v>
      </c>
      <c r="V43" s="552"/>
      <c r="W43" s="553"/>
      <c r="X43" s="553">
        <f t="shared" si="5"/>
        <v>102</v>
      </c>
      <c r="Y43" s="554"/>
      <c r="Z43" s="555"/>
      <c r="AA43" s="556"/>
      <c r="AB43" s="556">
        <f t="shared" si="6"/>
        <v>108.5</v>
      </c>
      <c r="AC43" s="768"/>
      <c r="AD43" s="776"/>
      <c r="AE43" s="776"/>
      <c r="AF43" s="779">
        <f t="shared" si="7"/>
        <v>159</v>
      </c>
      <c r="AG43" s="776"/>
    </row>
    <row r="44" spans="1:33" ht="21.95" customHeight="1" x14ac:dyDescent="0.25">
      <c r="A44" s="537">
        <v>45159</v>
      </c>
      <c r="B44" s="538"/>
      <c r="C44" s="539"/>
      <c r="D44" s="539">
        <f t="shared" si="0"/>
        <v>196.5</v>
      </c>
      <c r="E44" s="540"/>
      <c r="F44" s="541"/>
      <c r="G44" s="542"/>
      <c r="H44" s="542">
        <f t="shared" si="1"/>
        <v>336.5</v>
      </c>
      <c r="I44" s="543"/>
      <c r="J44" s="544"/>
      <c r="K44" s="545"/>
      <c r="L44" s="545">
        <f t="shared" si="2"/>
        <v>159.5</v>
      </c>
      <c r="M44" s="557"/>
      <c r="N44" s="546"/>
      <c r="O44" s="547"/>
      <c r="P44" s="547">
        <f t="shared" si="3"/>
        <v>164.5</v>
      </c>
      <c r="Q44" s="548"/>
      <c r="R44" s="549"/>
      <c r="S44" s="550">
        <v>1.5</v>
      </c>
      <c r="T44" s="550">
        <f t="shared" si="4"/>
        <v>78</v>
      </c>
      <c r="U44" s="551" t="s">
        <v>887</v>
      </c>
      <c r="V44" s="552"/>
      <c r="W44" s="553"/>
      <c r="X44" s="553">
        <f t="shared" si="5"/>
        <v>102</v>
      </c>
      <c r="Y44" s="554"/>
      <c r="Z44" s="555"/>
      <c r="AA44" s="556"/>
      <c r="AB44" s="556">
        <f t="shared" si="6"/>
        <v>108.5</v>
      </c>
      <c r="AC44" s="768"/>
      <c r="AD44" s="776"/>
      <c r="AE44" s="776"/>
      <c r="AF44" s="779">
        <f t="shared" si="7"/>
        <v>159</v>
      </c>
      <c r="AG44" s="776"/>
    </row>
    <row r="45" spans="1:33" ht="21.95" customHeight="1" x14ac:dyDescent="0.25">
      <c r="A45" s="537">
        <v>45160</v>
      </c>
      <c r="B45" s="538"/>
      <c r="C45" s="539">
        <v>2</v>
      </c>
      <c r="D45" s="539">
        <f t="shared" si="0"/>
        <v>194.5</v>
      </c>
      <c r="E45" s="540" t="s">
        <v>161</v>
      </c>
      <c r="F45" s="541"/>
      <c r="G45" s="542">
        <v>2</v>
      </c>
      <c r="H45" s="542">
        <f t="shared" si="1"/>
        <v>334.5</v>
      </c>
      <c r="I45" s="543" t="s">
        <v>161</v>
      </c>
      <c r="J45" s="544"/>
      <c r="K45" s="545">
        <v>1.5</v>
      </c>
      <c r="L45" s="545">
        <f t="shared" si="2"/>
        <v>158</v>
      </c>
      <c r="M45" s="557" t="s">
        <v>139</v>
      </c>
      <c r="N45" s="546"/>
      <c r="O45" s="547"/>
      <c r="P45" s="547">
        <f t="shared" si="3"/>
        <v>164.5</v>
      </c>
      <c r="Q45" s="548"/>
      <c r="R45" s="549"/>
      <c r="S45" s="550">
        <v>3</v>
      </c>
      <c r="T45" s="550">
        <f t="shared" si="4"/>
        <v>75</v>
      </c>
      <c r="U45" s="551" t="s">
        <v>507</v>
      </c>
      <c r="V45" s="552"/>
      <c r="W45" s="553"/>
      <c r="X45" s="553">
        <f t="shared" si="5"/>
        <v>102</v>
      </c>
      <c r="Y45" s="554"/>
      <c r="Z45" s="555"/>
      <c r="AA45" s="556"/>
      <c r="AB45" s="556">
        <f t="shared" si="6"/>
        <v>108.5</v>
      </c>
      <c r="AC45" s="768"/>
      <c r="AD45" s="776"/>
      <c r="AE45" s="776"/>
      <c r="AF45" s="779">
        <f t="shared" si="7"/>
        <v>159</v>
      </c>
      <c r="AG45" s="776"/>
    </row>
    <row r="46" spans="1:33" ht="21.95" customHeight="1" x14ac:dyDescent="0.25">
      <c r="A46" s="537">
        <v>45160</v>
      </c>
      <c r="B46" s="538"/>
      <c r="C46" s="539"/>
      <c r="D46" s="539">
        <f t="shared" si="0"/>
        <v>194.5</v>
      </c>
      <c r="E46" s="540"/>
      <c r="F46" s="541"/>
      <c r="G46" s="542">
        <v>20</v>
      </c>
      <c r="H46" s="542">
        <f t="shared" si="1"/>
        <v>314.5</v>
      </c>
      <c r="I46" s="543" t="s">
        <v>17415</v>
      </c>
      <c r="J46" s="544"/>
      <c r="K46" s="545">
        <v>9</v>
      </c>
      <c r="L46" s="545">
        <f t="shared" si="2"/>
        <v>149</v>
      </c>
      <c r="M46" s="557" t="s">
        <v>966</v>
      </c>
      <c r="N46" s="546"/>
      <c r="O46" s="547"/>
      <c r="P46" s="547">
        <f t="shared" si="3"/>
        <v>164.5</v>
      </c>
      <c r="Q46" s="548"/>
      <c r="R46" s="549"/>
      <c r="S46" s="550"/>
      <c r="T46" s="550">
        <f t="shared" si="4"/>
        <v>75</v>
      </c>
      <c r="U46" s="551"/>
      <c r="V46" s="552"/>
      <c r="W46" s="553"/>
      <c r="X46" s="553">
        <f t="shared" si="5"/>
        <v>102</v>
      </c>
      <c r="Y46" s="554"/>
      <c r="Z46" s="555"/>
      <c r="AA46" s="556"/>
      <c r="AB46" s="556">
        <f t="shared" si="6"/>
        <v>108.5</v>
      </c>
      <c r="AC46" s="768"/>
      <c r="AD46" s="776"/>
      <c r="AE46" s="776"/>
      <c r="AF46" s="779">
        <f t="shared" si="7"/>
        <v>159</v>
      </c>
      <c r="AG46" s="776"/>
    </row>
    <row r="47" spans="1:33" ht="21.95" customHeight="1" x14ac:dyDescent="0.25">
      <c r="A47" s="537">
        <v>45160</v>
      </c>
      <c r="B47" s="538"/>
      <c r="C47" s="539"/>
      <c r="D47" s="539">
        <f t="shared" si="0"/>
        <v>194.5</v>
      </c>
      <c r="E47" s="540"/>
      <c r="F47" s="541"/>
      <c r="G47" s="542"/>
      <c r="H47" s="542">
        <f t="shared" si="1"/>
        <v>314.5</v>
      </c>
      <c r="I47" s="543"/>
      <c r="J47" s="544"/>
      <c r="K47" s="545">
        <v>9</v>
      </c>
      <c r="L47" s="545">
        <f t="shared" si="2"/>
        <v>140</v>
      </c>
      <c r="M47" s="557" t="s">
        <v>1725</v>
      </c>
      <c r="N47" s="546"/>
      <c r="O47" s="547"/>
      <c r="P47" s="547">
        <f t="shared" si="3"/>
        <v>164.5</v>
      </c>
      <c r="Q47" s="548"/>
      <c r="R47" s="549"/>
      <c r="S47" s="550"/>
      <c r="T47" s="550">
        <f t="shared" si="4"/>
        <v>75</v>
      </c>
      <c r="U47" s="551"/>
      <c r="V47" s="552"/>
      <c r="W47" s="553"/>
      <c r="X47" s="553">
        <f t="shared" si="5"/>
        <v>102</v>
      </c>
      <c r="Y47" s="554"/>
      <c r="Z47" s="555"/>
      <c r="AA47" s="556"/>
      <c r="AB47" s="556">
        <f t="shared" si="6"/>
        <v>108.5</v>
      </c>
      <c r="AC47" s="768"/>
      <c r="AD47" s="776"/>
      <c r="AE47" s="776"/>
      <c r="AF47" s="779">
        <f t="shared" si="7"/>
        <v>159</v>
      </c>
      <c r="AG47" s="776"/>
    </row>
    <row r="48" spans="1:33" ht="21.95" customHeight="1" x14ac:dyDescent="0.25">
      <c r="A48" s="537">
        <v>45160</v>
      </c>
      <c r="B48" s="538"/>
      <c r="C48" s="539"/>
      <c r="D48" s="539">
        <f t="shared" si="0"/>
        <v>194.5</v>
      </c>
      <c r="E48" s="540"/>
      <c r="F48" s="541"/>
      <c r="G48" s="542"/>
      <c r="H48" s="542">
        <f t="shared" si="1"/>
        <v>314.5</v>
      </c>
      <c r="I48" s="543"/>
      <c r="J48" s="544"/>
      <c r="K48" s="545">
        <v>9</v>
      </c>
      <c r="L48" s="545">
        <f t="shared" si="2"/>
        <v>131</v>
      </c>
      <c r="M48" s="557" t="s">
        <v>1080</v>
      </c>
      <c r="N48" s="546"/>
      <c r="O48" s="547"/>
      <c r="P48" s="547">
        <f t="shared" si="3"/>
        <v>164.5</v>
      </c>
      <c r="Q48" s="548"/>
      <c r="R48" s="549"/>
      <c r="S48" s="550"/>
      <c r="T48" s="550">
        <f t="shared" si="4"/>
        <v>75</v>
      </c>
      <c r="U48" s="551"/>
      <c r="V48" s="552"/>
      <c r="W48" s="553"/>
      <c r="X48" s="553">
        <f t="shared" si="5"/>
        <v>102</v>
      </c>
      <c r="Y48" s="554"/>
      <c r="Z48" s="555"/>
      <c r="AA48" s="556"/>
      <c r="AB48" s="556">
        <f t="shared" si="6"/>
        <v>108.5</v>
      </c>
      <c r="AC48" s="768"/>
      <c r="AD48" s="776"/>
      <c r="AE48" s="776"/>
      <c r="AF48" s="779">
        <f t="shared" si="7"/>
        <v>159</v>
      </c>
      <c r="AG48" s="776"/>
    </row>
    <row r="49" spans="1:33" ht="21.95" customHeight="1" x14ac:dyDescent="0.25">
      <c r="A49" s="537">
        <v>45161</v>
      </c>
      <c r="B49" s="538"/>
      <c r="C49" s="539">
        <v>2</v>
      </c>
      <c r="D49" s="539">
        <f t="shared" si="0"/>
        <v>192.5</v>
      </c>
      <c r="E49" s="540" t="s">
        <v>161</v>
      </c>
      <c r="F49" s="541"/>
      <c r="G49" s="542">
        <v>2</v>
      </c>
      <c r="H49" s="542">
        <f t="shared" si="1"/>
        <v>312.5</v>
      </c>
      <c r="I49" s="543" t="s">
        <v>161</v>
      </c>
      <c r="J49" s="544"/>
      <c r="K49" s="545">
        <v>1</v>
      </c>
      <c r="L49" s="545">
        <f t="shared" si="2"/>
        <v>130</v>
      </c>
      <c r="M49" s="557" t="s">
        <v>1235</v>
      </c>
      <c r="N49" s="546"/>
      <c r="O49" s="547"/>
      <c r="P49" s="547">
        <f t="shared" si="3"/>
        <v>164.5</v>
      </c>
      <c r="Q49" s="548"/>
      <c r="R49" s="549"/>
      <c r="S49" s="550">
        <v>1.5</v>
      </c>
      <c r="T49" s="550">
        <f t="shared" si="4"/>
        <v>73.5</v>
      </c>
      <c r="U49" s="551" t="s">
        <v>188</v>
      </c>
      <c r="V49" s="552"/>
      <c r="W49" s="553">
        <v>20</v>
      </c>
      <c r="X49" s="553">
        <f t="shared" si="5"/>
        <v>82</v>
      </c>
      <c r="Y49" s="554" t="s">
        <v>504</v>
      </c>
      <c r="Z49" s="555"/>
      <c r="AA49" s="556">
        <v>22</v>
      </c>
      <c r="AB49" s="556">
        <f t="shared" si="6"/>
        <v>86.5</v>
      </c>
      <c r="AC49" s="768" t="s">
        <v>504</v>
      </c>
      <c r="AD49" s="776"/>
      <c r="AE49" s="776"/>
      <c r="AF49" s="779">
        <f t="shared" si="7"/>
        <v>159</v>
      </c>
      <c r="AG49" s="776"/>
    </row>
    <row r="50" spans="1:33" ht="21.95" customHeight="1" x14ac:dyDescent="0.25">
      <c r="A50" s="537">
        <v>45161</v>
      </c>
      <c r="B50" s="538"/>
      <c r="C50" s="539">
        <v>10</v>
      </c>
      <c r="D50" s="539">
        <f t="shared" si="0"/>
        <v>182.5</v>
      </c>
      <c r="E50" s="540" t="s">
        <v>504</v>
      </c>
      <c r="F50" s="541"/>
      <c r="G50" s="542"/>
      <c r="H50" s="542">
        <f t="shared" si="1"/>
        <v>312.5</v>
      </c>
      <c r="I50" s="543"/>
      <c r="J50" s="544"/>
      <c r="K50" s="545">
        <v>9</v>
      </c>
      <c r="L50" s="545">
        <f t="shared" si="2"/>
        <v>121</v>
      </c>
      <c r="M50" s="557" t="s">
        <v>1982</v>
      </c>
      <c r="N50" s="546"/>
      <c r="O50" s="547"/>
      <c r="P50" s="547">
        <f t="shared" si="3"/>
        <v>164.5</v>
      </c>
      <c r="Q50" s="548"/>
      <c r="R50" s="549"/>
      <c r="S50" s="550">
        <v>6.5</v>
      </c>
      <c r="T50" s="550">
        <f t="shared" si="4"/>
        <v>67</v>
      </c>
      <c r="U50" s="551" t="s">
        <v>1080</v>
      </c>
      <c r="V50" s="552"/>
      <c r="W50" s="553"/>
      <c r="X50" s="553">
        <f t="shared" si="5"/>
        <v>82</v>
      </c>
      <c r="Y50" s="554"/>
      <c r="Z50" s="555"/>
      <c r="AA50" s="556"/>
      <c r="AB50" s="556">
        <f t="shared" si="6"/>
        <v>86.5</v>
      </c>
      <c r="AC50" s="768"/>
      <c r="AD50" s="776"/>
      <c r="AE50" s="776"/>
      <c r="AF50" s="779">
        <f t="shared" si="7"/>
        <v>159</v>
      </c>
      <c r="AG50" s="776"/>
    </row>
    <row r="51" spans="1:33" ht="21.95" customHeight="1" x14ac:dyDescent="0.25">
      <c r="A51" s="537">
        <v>45161</v>
      </c>
      <c r="B51" s="538"/>
      <c r="C51" s="539">
        <v>3</v>
      </c>
      <c r="D51" s="539">
        <f t="shared" si="0"/>
        <v>179.5</v>
      </c>
      <c r="E51" s="540" t="s">
        <v>621</v>
      </c>
      <c r="F51" s="541"/>
      <c r="G51" s="542"/>
      <c r="H51" s="542">
        <f t="shared" si="1"/>
        <v>312.5</v>
      </c>
      <c r="I51" s="543"/>
      <c r="J51" s="544"/>
      <c r="K51" s="545">
        <v>1.5</v>
      </c>
      <c r="L51" s="545">
        <f t="shared" si="2"/>
        <v>119.5</v>
      </c>
      <c r="M51" s="557" t="s">
        <v>188</v>
      </c>
      <c r="N51" s="546"/>
      <c r="O51" s="547"/>
      <c r="P51" s="547">
        <f t="shared" si="3"/>
        <v>164.5</v>
      </c>
      <c r="Q51" s="548"/>
      <c r="R51" s="549"/>
      <c r="S51" s="550">
        <v>20</v>
      </c>
      <c r="T51" s="550">
        <f t="shared" si="4"/>
        <v>47</v>
      </c>
      <c r="U51" s="551" t="s">
        <v>504</v>
      </c>
      <c r="V51" s="552"/>
      <c r="W51" s="553"/>
      <c r="X51" s="553">
        <f t="shared" si="5"/>
        <v>82</v>
      </c>
      <c r="Y51" s="554"/>
      <c r="Z51" s="555"/>
      <c r="AA51" s="556"/>
      <c r="AB51" s="556">
        <f t="shared" si="6"/>
        <v>86.5</v>
      </c>
      <c r="AC51" s="768"/>
      <c r="AD51" s="776"/>
      <c r="AE51" s="776"/>
      <c r="AF51" s="779">
        <f t="shared" si="7"/>
        <v>159</v>
      </c>
      <c r="AG51" s="776"/>
    </row>
    <row r="52" spans="1:33" ht="21.95" customHeight="1" x14ac:dyDescent="0.25">
      <c r="A52" s="563">
        <v>45162</v>
      </c>
      <c r="B52" s="538"/>
      <c r="C52" s="539"/>
      <c r="D52" s="539">
        <f t="shared" si="0"/>
        <v>179.5</v>
      </c>
      <c r="E52" s="540"/>
      <c r="F52" s="564"/>
      <c r="G52" s="542"/>
      <c r="H52" s="542">
        <f t="shared" si="1"/>
        <v>312.5</v>
      </c>
      <c r="I52" s="543"/>
      <c r="J52" s="564"/>
      <c r="K52" s="545"/>
      <c r="L52" s="545">
        <f t="shared" si="2"/>
        <v>119.5</v>
      </c>
      <c r="M52" s="557"/>
      <c r="N52" s="546"/>
      <c r="O52" s="547"/>
      <c r="P52" s="547">
        <f t="shared" si="3"/>
        <v>164.5</v>
      </c>
      <c r="Q52" s="548"/>
      <c r="R52" s="549"/>
      <c r="S52" s="550"/>
      <c r="T52" s="550">
        <f t="shared" si="4"/>
        <v>47</v>
      </c>
      <c r="U52" s="551"/>
      <c r="V52" s="552"/>
      <c r="W52" s="553"/>
      <c r="X52" s="553">
        <f t="shared" si="5"/>
        <v>82</v>
      </c>
      <c r="Y52" s="554"/>
      <c r="Z52" s="555"/>
      <c r="AA52" s="556"/>
      <c r="AB52" s="556">
        <f t="shared" si="6"/>
        <v>86.5</v>
      </c>
      <c r="AC52" s="768"/>
      <c r="AD52" s="776"/>
      <c r="AE52" s="776"/>
      <c r="AF52" s="779">
        <f t="shared" si="7"/>
        <v>159</v>
      </c>
      <c r="AG52" s="776"/>
    </row>
    <row r="53" spans="1:33" ht="21.95" customHeight="1" x14ac:dyDescent="0.25">
      <c r="A53" s="537"/>
      <c r="B53" s="538"/>
      <c r="C53" s="539"/>
      <c r="D53" s="539">
        <f t="shared" si="0"/>
        <v>179.5</v>
      </c>
      <c r="E53" s="540"/>
      <c r="F53" s="541"/>
      <c r="G53" s="542"/>
      <c r="H53" s="542">
        <f t="shared" si="1"/>
        <v>312.5</v>
      </c>
      <c r="I53" s="543"/>
      <c r="J53" s="544"/>
      <c r="K53" s="545"/>
      <c r="L53" s="545">
        <f t="shared" si="2"/>
        <v>119.5</v>
      </c>
      <c r="M53" s="557"/>
      <c r="N53" s="546"/>
      <c r="O53" s="547"/>
      <c r="P53" s="547">
        <f t="shared" si="3"/>
        <v>164.5</v>
      </c>
      <c r="Q53" s="548"/>
      <c r="R53" s="549"/>
      <c r="S53" s="550"/>
      <c r="T53" s="550">
        <f t="shared" si="4"/>
        <v>47</v>
      </c>
      <c r="U53" s="551"/>
      <c r="V53" s="552"/>
      <c r="W53" s="553"/>
      <c r="X53" s="553">
        <f t="shared" si="5"/>
        <v>82</v>
      </c>
      <c r="Y53" s="554"/>
      <c r="Z53" s="555"/>
      <c r="AA53" s="556"/>
      <c r="AB53" s="556">
        <f t="shared" si="6"/>
        <v>86.5</v>
      </c>
      <c r="AC53" s="768"/>
      <c r="AD53" s="776"/>
      <c r="AE53" s="776"/>
      <c r="AF53" s="779">
        <f t="shared" si="7"/>
        <v>159</v>
      </c>
      <c r="AG53" s="776"/>
    </row>
    <row r="54" spans="1:33" ht="21.95" customHeight="1" x14ac:dyDescent="0.25">
      <c r="A54" s="537"/>
      <c r="B54" s="538"/>
      <c r="C54" s="539"/>
      <c r="D54" s="539">
        <f t="shared" si="0"/>
        <v>179.5</v>
      </c>
      <c r="E54" s="540"/>
      <c r="F54" s="541"/>
      <c r="G54" s="542"/>
      <c r="H54" s="542">
        <f t="shared" si="1"/>
        <v>312.5</v>
      </c>
      <c r="I54" s="543"/>
      <c r="J54" s="544"/>
      <c r="K54" s="545"/>
      <c r="L54" s="545">
        <f t="shared" si="2"/>
        <v>119.5</v>
      </c>
      <c r="M54" s="557"/>
      <c r="N54" s="546"/>
      <c r="O54" s="547"/>
      <c r="P54" s="547">
        <f t="shared" si="3"/>
        <v>164.5</v>
      </c>
      <c r="Q54" s="548"/>
      <c r="R54" s="549"/>
      <c r="S54" s="550"/>
      <c r="T54" s="550">
        <f t="shared" si="4"/>
        <v>47</v>
      </c>
      <c r="U54" s="551"/>
      <c r="V54" s="552"/>
      <c r="W54" s="553"/>
      <c r="X54" s="553">
        <f t="shared" si="5"/>
        <v>82</v>
      </c>
      <c r="Y54" s="554"/>
      <c r="Z54" s="555"/>
      <c r="AA54" s="556"/>
      <c r="AB54" s="556">
        <f t="shared" si="6"/>
        <v>86.5</v>
      </c>
      <c r="AC54" s="768"/>
      <c r="AD54" s="776"/>
      <c r="AE54" s="776"/>
      <c r="AF54" s="779">
        <f t="shared" si="7"/>
        <v>159</v>
      </c>
      <c r="AG54" s="776"/>
    </row>
    <row r="55" spans="1:33" ht="21.95" customHeight="1" x14ac:dyDescent="0.25">
      <c r="A55" s="537"/>
      <c r="B55" s="538"/>
      <c r="C55" s="539"/>
      <c r="D55" s="539">
        <f t="shared" si="0"/>
        <v>179.5</v>
      </c>
      <c r="E55" s="540"/>
      <c r="F55" s="541"/>
      <c r="G55" s="542"/>
      <c r="H55" s="542">
        <f t="shared" si="1"/>
        <v>312.5</v>
      </c>
      <c r="I55" s="543"/>
      <c r="J55" s="544"/>
      <c r="K55" s="545"/>
      <c r="L55" s="545">
        <f t="shared" si="2"/>
        <v>119.5</v>
      </c>
      <c r="M55" s="557"/>
      <c r="N55" s="546"/>
      <c r="O55" s="547"/>
      <c r="P55" s="547">
        <f t="shared" si="3"/>
        <v>164.5</v>
      </c>
      <c r="Q55" s="548"/>
      <c r="R55" s="549"/>
      <c r="S55" s="550"/>
      <c r="T55" s="550">
        <f t="shared" si="4"/>
        <v>47</v>
      </c>
      <c r="U55" s="551"/>
      <c r="V55" s="552"/>
      <c r="W55" s="553"/>
      <c r="X55" s="553">
        <f t="shared" si="5"/>
        <v>82</v>
      </c>
      <c r="Y55" s="554"/>
      <c r="Z55" s="555"/>
      <c r="AA55" s="556"/>
      <c r="AB55" s="556">
        <f t="shared" si="6"/>
        <v>86.5</v>
      </c>
      <c r="AC55" s="768"/>
      <c r="AD55" s="776"/>
      <c r="AE55" s="776"/>
      <c r="AF55" s="779">
        <f t="shared" si="7"/>
        <v>159</v>
      </c>
      <c r="AG55" s="776"/>
    </row>
    <row r="56" spans="1:33" ht="21.95" customHeight="1" x14ac:dyDescent="0.25">
      <c r="A56" s="537"/>
      <c r="B56" s="538"/>
      <c r="C56" s="539"/>
      <c r="D56" s="539">
        <f t="shared" si="0"/>
        <v>179.5</v>
      </c>
      <c r="E56" s="540"/>
      <c r="F56" s="541"/>
      <c r="G56" s="542"/>
      <c r="H56" s="542">
        <f t="shared" si="1"/>
        <v>312.5</v>
      </c>
      <c r="I56" s="543"/>
      <c r="J56" s="544"/>
      <c r="K56" s="545"/>
      <c r="L56" s="545">
        <f t="shared" si="2"/>
        <v>119.5</v>
      </c>
      <c r="M56" s="557"/>
      <c r="N56" s="546"/>
      <c r="O56" s="547"/>
      <c r="P56" s="547">
        <f t="shared" si="3"/>
        <v>164.5</v>
      </c>
      <c r="Q56" s="548"/>
      <c r="R56" s="549"/>
      <c r="S56" s="550"/>
      <c r="T56" s="550">
        <f t="shared" si="4"/>
        <v>47</v>
      </c>
      <c r="U56" s="551"/>
      <c r="V56" s="552"/>
      <c r="W56" s="553"/>
      <c r="X56" s="553">
        <f t="shared" si="5"/>
        <v>82</v>
      </c>
      <c r="Y56" s="554"/>
      <c r="Z56" s="555"/>
      <c r="AA56" s="556"/>
      <c r="AB56" s="556">
        <f t="shared" si="6"/>
        <v>86.5</v>
      </c>
      <c r="AC56" s="768"/>
      <c r="AD56" s="776"/>
      <c r="AE56" s="776"/>
      <c r="AF56" s="779">
        <f t="shared" si="7"/>
        <v>159</v>
      </c>
      <c r="AG56" s="776"/>
    </row>
    <row r="57" spans="1:33" ht="21.95" customHeight="1" x14ac:dyDescent="0.25">
      <c r="A57" s="537"/>
      <c r="B57" s="538"/>
      <c r="C57" s="539"/>
      <c r="D57" s="539">
        <f t="shared" si="0"/>
        <v>179.5</v>
      </c>
      <c r="E57" s="540"/>
      <c r="F57" s="541"/>
      <c r="G57" s="542"/>
      <c r="H57" s="542">
        <f t="shared" si="1"/>
        <v>312.5</v>
      </c>
      <c r="I57" s="543"/>
      <c r="J57" s="544"/>
      <c r="K57" s="545"/>
      <c r="L57" s="545">
        <f t="shared" si="2"/>
        <v>119.5</v>
      </c>
      <c r="M57" s="557"/>
      <c r="N57" s="546"/>
      <c r="O57" s="547"/>
      <c r="P57" s="547">
        <f t="shared" si="3"/>
        <v>164.5</v>
      </c>
      <c r="Q57" s="548"/>
      <c r="R57" s="549"/>
      <c r="S57" s="550"/>
      <c r="T57" s="550">
        <f t="shared" si="4"/>
        <v>47</v>
      </c>
      <c r="U57" s="551"/>
      <c r="V57" s="552"/>
      <c r="W57" s="553"/>
      <c r="X57" s="553">
        <f t="shared" si="5"/>
        <v>82</v>
      </c>
      <c r="Y57" s="554"/>
      <c r="Z57" s="555"/>
      <c r="AA57" s="556"/>
      <c r="AB57" s="556">
        <f t="shared" si="6"/>
        <v>86.5</v>
      </c>
      <c r="AC57" s="768"/>
      <c r="AD57" s="776"/>
      <c r="AE57" s="776"/>
      <c r="AF57" s="779">
        <f t="shared" si="7"/>
        <v>159</v>
      </c>
      <c r="AG57" s="776"/>
    </row>
    <row r="58" spans="1:33" ht="21.95" customHeight="1" x14ac:dyDescent="0.25">
      <c r="A58" s="537"/>
      <c r="B58" s="538"/>
      <c r="C58" s="539"/>
      <c r="D58" s="539">
        <f t="shared" si="0"/>
        <v>179.5</v>
      </c>
      <c r="E58" s="540"/>
      <c r="F58" s="541"/>
      <c r="G58" s="542"/>
      <c r="H58" s="542">
        <f t="shared" si="1"/>
        <v>312.5</v>
      </c>
      <c r="I58" s="543"/>
      <c r="J58" s="544"/>
      <c r="K58" s="545"/>
      <c r="L58" s="545">
        <f t="shared" si="2"/>
        <v>119.5</v>
      </c>
      <c r="M58" s="557"/>
      <c r="N58" s="546"/>
      <c r="O58" s="547"/>
      <c r="P58" s="547">
        <f t="shared" si="3"/>
        <v>164.5</v>
      </c>
      <c r="Q58" s="548"/>
      <c r="R58" s="549"/>
      <c r="S58" s="550"/>
      <c r="T58" s="550">
        <f t="shared" si="4"/>
        <v>47</v>
      </c>
      <c r="U58" s="551"/>
      <c r="V58" s="552"/>
      <c r="W58" s="553"/>
      <c r="X58" s="553">
        <f t="shared" si="5"/>
        <v>82</v>
      </c>
      <c r="Y58" s="554"/>
      <c r="Z58" s="555"/>
      <c r="AA58" s="556"/>
      <c r="AB58" s="556">
        <f t="shared" si="6"/>
        <v>86.5</v>
      </c>
      <c r="AC58" s="768"/>
      <c r="AD58" s="776"/>
      <c r="AE58" s="776"/>
      <c r="AF58" s="779">
        <f t="shared" si="7"/>
        <v>159</v>
      </c>
      <c r="AG58" s="776"/>
    </row>
    <row r="59" spans="1:33" ht="21.95" customHeight="1" x14ac:dyDescent="0.25">
      <c r="A59" s="537"/>
      <c r="B59" s="538"/>
      <c r="C59" s="539"/>
      <c r="D59" s="539">
        <f t="shared" si="0"/>
        <v>179.5</v>
      </c>
      <c r="E59" s="540"/>
      <c r="F59" s="541"/>
      <c r="G59" s="542"/>
      <c r="H59" s="542">
        <f t="shared" si="1"/>
        <v>312.5</v>
      </c>
      <c r="I59" s="543"/>
      <c r="J59" s="544"/>
      <c r="K59" s="545"/>
      <c r="L59" s="545">
        <f t="shared" si="2"/>
        <v>119.5</v>
      </c>
      <c r="M59" s="557"/>
      <c r="N59" s="546"/>
      <c r="O59" s="547"/>
      <c r="P59" s="547">
        <f t="shared" si="3"/>
        <v>164.5</v>
      </c>
      <c r="Q59" s="548"/>
      <c r="R59" s="549"/>
      <c r="S59" s="550"/>
      <c r="T59" s="550">
        <f t="shared" si="4"/>
        <v>47</v>
      </c>
      <c r="U59" s="551"/>
      <c r="V59" s="552"/>
      <c r="W59" s="553"/>
      <c r="X59" s="553">
        <f t="shared" si="5"/>
        <v>82</v>
      </c>
      <c r="Y59" s="554"/>
      <c r="Z59" s="555"/>
      <c r="AA59" s="556"/>
      <c r="AB59" s="556">
        <f t="shared" si="6"/>
        <v>86.5</v>
      </c>
      <c r="AC59" s="768"/>
      <c r="AD59" s="776"/>
      <c r="AE59" s="776"/>
      <c r="AF59" s="779">
        <f t="shared" si="7"/>
        <v>159</v>
      </c>
      <c r="AG59" s="776"/>
    </row>
    <row r="60" spans="1:33" ht="21.95" customHeight="1" x14ac:dyDescent="0.25">
      <c r="A60" s="537"/>
      <c r="B60" s="538"/>
      <c r="C60" s="539"/>
      <c r="D60" s="539">
        <f t="shared" si="0"/>
        <v>179.5</v>
      </c>
      <c r="E60" s="540"/>
      <c r="F60" s="541"/>
      <c r="G60" s="542"/>
      <c r="H60" s="542">
        <f t="shared" si="1"/>
        <v>312.5</v>
      </c>
      <c r="I60" s="543"/>
      <c r="J60" s="544"/>
      <c r="K60" s="545"/>
      <c r="L60" s="545">
        <f t="shared" si="2"/>
        <v>119.5</v>
      </c>
      <c r="M60" s="766"/>
      <c r="N60" s="546"/>
      <c r="O60" s="547"/>
      <c r="P60" s="547">
        <f t="shared" si="3"/>
        <v>164.5</v>
      </c>
      <c r="Q60" s="548"/>
      <c r="R60" s="549"/>
      <c r="S60" s="550"/>
      <c r="T60" s="550">
        <f t="shared" si="4"/>
        <v>47</v>
      </c>
      <c r="U60" s="551"/>
      <c r="V60" s="552"/>
      <c r="W60" s="553"/>
      <c r="X60" s="553">
        <f t="shared" si="5"/>
        <v>82</v>
      </c>
      <c r="Y60" s="554"/>
      <c r="Z60" s="555"/>
      <c r="AA60" s="556"/>
      <c r="AB60" s="556">
        <f t="shared" si="6"/>
        <v>86.5</v>
      </c>
      <c r="AC60" s="768"/>
      <c r="AD60" s="776"/>
      <c r="AE60" s="776"/>
      <c r="AF60" s="779">
        <f t="shared" si="7"/>
        <v>159</v>
      </c>
      <c r="AG60" s="776"/>
    </row>
    <row r="61" spans="1:33" ht="21.95" customHeight="1" x14ac:dyDescent="0.25">
      <c r="A61" s="537"/>
      <c r="B61" s="538"/>
      <c r="C61" s="539"/>
      <c r="D61" s="539">
        <f t="shared" si="0"/>
        <v>179.5</v>
      </c>
      <c r="E61" s="540"/>
      <c r="F61" s="541"/>
      <c r="G61" s="542"/>
      <c r="H61" s="542">
        <f t="shared" si="1"/>
        <v>312.5</v>
      </c>
      <c r="I61" s="543"/>
      <c r="J61" s="544"/>
      <c r="K61" s="545"/>
      <c r="L61" s="545">
        <f t="shared" si="2"/>
        <v>119.5</v>
      </c>
      <c r="M61" s="557"/>
      <c r="N61" s="546"/>
      <c r="O61" s="547"/>
      <c r="P61" s="547">
        <f t="shared" si="3"/>
        <v>164.5</v>
      </c>
      <c r="Q61" s="548"/>
      <c r="R61" s="549"/>
      <c r="S61" s="550"/>
      <c r="T61" s="550">
        <f t="shared" si="4"/>
        <v>47</v>
      </c>
      <c r="U61" s="551"/>
      <c r="V61" s="552"/>
      <c r="W61" s="553"/>
      <c r="X61" s="553">
        <f t="shared" si="5"/>
        <v>82</v>
      </c>
      <c r="Y61" s="554"/>
      <c r="Z61" s="555"/>
      <c r="AA61" s="556"/>
      <c r="AB61" s="556">
        <f t="shared" si="6"/>
        <v>86.5</v>
      </c>
      <c r="AC61" s="768"/>
      <c r="AD61" s="776"/>
      <c r="AE61" s="776"/>
      <c r="AF61" s="779">
        <f t="shared" si="7"/>
        <v>159</v>
      </c>
      <c r="AG61" s="776"/>
    </row>
    <row r="62" spans="1:33" ht="21.95" customHeight="1" x14ac:dyDescent="0.25">
      <c r="A62" s="537"/>
      <c r="B62" s="538"/>
      <c r="C62" s="539"/>
      <c r="D62" s="539">
        <f t="shared" si="0"/>
        <v>179.5</v>
      </c>
      <c r="E62" s="540"/>
      <c r="F62" s="541"/>
      <c r="G62" s="542"/>
      <c r="H62" s="542">
        <f t="shared" si="1"/>
        <v>312.5</v>
      </c>
      <c r="I62" s="543"/>
      <c r="J62" s="544"/>
      <c r="K62" s="545"/>
      <c r="L62" s="545">
        <f t="shared" si="2"/>
        <v>119.5</v>
      </c>
      <c r="M62" s="557"/>
      <c r="N62" s="546"/>
      <c r="O62" s="547"/>
      <c r="P62" s="547">
        <f t="shared" si="3"/>
        <v>164.5</v>
      </c>
      <c r="Q62" s="548"/>
      <c r="R62" s="549"/>
      <c r="S62" s="550"/>
      <c r="T62" s="550">
        <f t="shared" si="4"/>
        <v>47</v>
      </c>
      <c r="U62" s="551"/>
      <c r="V62" s="552"/>
      <c r="W62" s="553"/>
      <c r="X62" s="553">
        <f t="shared" si="5"/>
        <v>82</v>
      </c>
      <c r="Y62" s="554"/>
      <c r="Z62" s="555"/>
      <c r="AA62" s="556"/>
      <c r="AB62" s="556">
        <f t="shared" si="6"/>
        <v>86.5</v>
      </c>
      <c r="AC62" s="768"/>
      <c r="AD62" s="776"/>
      <c r="AE62" s="776"/>
      <c r="AF62" s="779">
        <f t="shared" si="7"/>
        <v>159</v>
      </c>
      <c r="AG62" s="776"/>
    </row>
    <row r="63" spans="1:33" ht="21.95" customHeight="1" x14ac:dyDescent="0.25">
      <c r="A63" s="537"/>
      <c r="B63" s="538"/>
      <c r="C63" s="539"/>
      <c r="D63" s="539">
        <f t="shared" si="0"/>
        <v>179.5</v>
      </c>
      <c r="E63" s="540"/>
      <c r="F63" s="541"/>
      <c r="G63" s="542"/>
      <c r="H63" s="542">
        <f t="shared" si="1"/>
        <v>312.5</v>
      </c>
      <c r="I63" s="543"/>
      <c r="J63" s="544"/>
      <c r="K63" s="545"/>
      <c r="L63" s="545">
        <f t="shared" si="2"/>
        <v>119.5</v>
      </c>
      <c r="M63" s="557"/>
      <c r="N63" s="546"/>
      <c r="O63" s="547"/>
      <c r="P63" s="547">
        <f t="shared" si="3"/>
        <v>164.5</v>
      </c>
      <c r="Q63" s="562"/>
      <c r="R63" s="549"/>
      <c r="S63" s="550"/>
      <c r="T63" s="550">
        <f t="shared" si="4"/>
        <v>47</v>
      </c>
      <c r="U63" s="551"/>
      <c r="V63" s="552"/>
      <c r="W63" s="553"/>
      <c r="X63" s="553">
        <f t="shared" si="5"/>
        <v>82</v>
      </c>
      <c r="Y63" s="554"/>
      <c r="Z63" s="555"/>
      <c r="AA63" s="556"/>
      <c r="AB63" s="556">
        <f t="shared" si="6"/>
        <v>86.5</v>
      </c>
      <c r="AC63" s="768"/>
      <c r="AD63" s="776"/>
      <c r="AE63" s="776"/>
      <c r="AF63" s="779">
        <f t="shared" si="7"/>
        <v>159</v>
      </c>
      <c r="AG63" s="776"/>
    </row>
    <row r="64" spans="1:33" ht="21.95" customHeight="1" x14ac:dyDescent="0.25">
      <c r="A64" s="537"/>
      <c r="B64" s="538"/>
      <c r="C64" s="539"/>
      <c r="D64" s="539">
        <f t="shared" si="0"/>
        <v>179.5</v>
      </c>
      <c r="E64" s="540"/>
      <c r="F64" s="541"/>
      <c r="G64" s="542"/>
      <c r="H64" s="542">
        <f t="shared" si="1"/>
        <v>312.5</v>
      </c>
      <c r="I64" s="543"/>
      <c r="J64" s="544"/>
      <c r="K64" s="545"/>
      <c r="L64" s="545">
        <f t="shared" si="2"/>
        <v>119.5</v>
      </c>
      <c r="M64" s="557"/>
      <c r="N64" s="546"/>
      <c r="O64" s="547"/>
      <c r="P64" s="547">
        <f t="shared" si="3"/>
        <v>164.5</v>
      </c>
      <c r="Q64" s="562"/>
      <c r="R64" s="549"/>
      <c r="S64" s="550"/>
      <c r="T64" s="550">
        <f t="shared" si="4"/>
        <v>47</v>
      </c>
      <c r="U64" s="551"/>
      <c r="V64" s="552"/>
      <c r="W64" s="553"/>
      <c r="X64" s="553">
        <f t="shared" si="5"/>
        <v>82</v>
      </c>
      <c r="Y64" s="554"/>
      <c r="Z64" s="555"/>
      <c r="AA64" s="556"/>
      <c r="AB64" s="556">
        <f t="shared" si="6"/>
        <v>86.5</v>
      </c>
      <c r="AC64" s="768"/>
      <c r="AD64" s="776"/>
      <c r="AE64" s="776"/>
      <c r="AF64" s="779">
        <f t="shared" si="7"/>
        <v>159</v>
      </c>
      <c r="AG64" s="776"/>
    </row>
    <row r="65" spans="1:33" ht="21.95" customHeight="1" x14ac:dyDescent="0.25">
      <c r="A65" s="537"/>
      <c r="B65" s="538"/>
      <c r="C65" s="539"/>
      <c r="D65" s="539">
        <f t="shared" si="0"/>
        <v>179.5</v>
      </c>
      <c r="E65" s="540"/>
      <c r="F65" s="541"/>
      <c r="G65" s="542"/>
      <c r="H65" s="542">
        <f t="shared" si="1"/>
        <v>312.5</v>
      </c>
      <c r="I65" s="543"/>
      <c r="J65" s="544"/>
      <c r="K65" s="545"/>
      <c r="L65" s="545">
        <f t="shared" si="2"/>
        <v>119.5</v>
      </c>
      <c r="M65" s="557"/>
      <c r="N65" s="546"/>
      <c r="O65" s="547"/>
      <c r="P65" s="547">
        <f t="shared" si="3"/>
        <v>164.5</v>
      </c>
      <c r="Q65" s="548"/>
      <c r="R65" s="549"/>
      <c r="S65" s="550"/>
      <c r="T65" s="550">
        <f t="shared" si="4"/>
        <v>47</v>
      </c>
      <c r="U65" s="551"/>
      <c r="V65" s="552"/>
      <c r="W65" s="553"/>
      <c r="X65" s="553">
        <f t="shared" si="5"/>
        <v>82</v>
      </c>
      <c r="Y65" s="554"/>
      <c r="Z65" s="555"/>
      <c r="AA65" s="556"/>
      <c r="AB65" s="556">
        <f t="shared" si="6"/>
        <v>86.5</v>
      </c>
      <c r="AC65" s="768"/>
      <c r="AD65" s="776"/>
      <c r="AE65" s="776"/>
      <c r="AF65" s="779">
        <f t="shared" si="7"/>
        <v>159</v>
      </c>
      <c r="AG65" s="776"/>
    </row>
    <row r="66" spans="1:33" ht="21.95" customHeight="1" x14ac:dyDescent="0.25">
      <c r="A66" s="537"/>
      <c r="B66" s="538"/>
      <c r="C66" s="539"/>
      <c r="D66" s="539">
        <f t="shared" si="0"/>
        <v>179.5</v>
      </c>
      <c r="E66" s="540"/>
      <c r="F66" s="541"/>
      <c r="G66" s="542"/>
      <c r="H66" s="542">
        <f t="shared" si="1"/>
        <v>312.5</v>
      </c>
      <c r="I66" s="543"/>
      <c r="J66" s="544"/>
      <c r="K66" s="545"/>
      <c r="L66" s="545">
        <f t="shared" si="2"/>
        <v>119.5</v>
      </c>
      <c r="M66" s="557"/>
      <c r="N66" s="546"/>
      <c r="O66" s="547"/>
      <c r="P66" s="547">
        <f t="shared" si="3"/>
        <v>164.5</v>
      </c>
      <c r="Q66" s="548"/>
      <c r="R66" s="549"/>
      <c r="S66" s="550"/>
      <c r="T66" s="550">
        <f t="shared" si="4"/>
        <v>47</v>
      </c>
      <c r="U66" s="551"/>
      <c r="V66" s="552"/>
      <c r="W66" s="553"/>
      <c r="X66" s="553">
        <f t="shared" si="5"/>
        <v>82</v>
      </c>
      <c r="Y66" s="554"/>
      <c r="Z66" s="555"/>
      <c r="AA66" s="556"/>
      <c r="AB66" s="556">
        <f t="shared" si="6"/>
        <v>86.5</v>
      </c>
      <c r="AC66" s="768"/>
      <c r="AD66" s="776"/>
      <c r="AE66" s="776"/>
      <c r="AF66" s="779">
        <f t="shared" si="7"/>
        <v>159</v>
      </c>
      <c r="AG66" s="776"/>
    </row>
    <row r="67" spans="1:33" ht="21.95" customHeight="1" x14ac:dyDescent="0.25">
      <c r="A67" s="537"/>
      <c r="B67" s="538"/>
      <c r="C67" s="539"/>
      <c r="D67" s="539">
        <f t="shared" si="0"/>
        <v>179.5</v>
      </c>
      <c r="E67" s="540"/>
      <c r="F67" s="541"/>
      <c r="G67" s="542"/>
      <c r="H67" s="542">
        <f t="shared" si="1"/>
        <v>312.5</v>
      </c>
      <c r="I67" s="543"/>
      <c r="J67" s="544"/>
      <c r="K67" s="545"/>
      <c r="L67" s="545">
        <f t="shared" si="2"/>
        <v>119.5</v>
      </c>
      <c r="M67" s="557"/>
      <c r="N67" s="546"/>
      <c r="O67" s="547"/>
      <c r="P67" s="547">
        <f t="shared" si="3"/>
        <v>164.5</v>
      </c>
      <c r="Q67" s="548"/>
      <c r="R67" s="549"/>
      <c r="S67" s="550"/>
      <c r="T67" s="550">
        <f t="shared" si="4"/>
        <v>47</v>
      </c>
      <c r="U67" s="551"/>
      <c r="V67" s="552"/>
      <c r="W67" s="553"/>
      <c r="X67" s="553">
        <f t="shared" si="5"/>
        <v>82</v>
      </c>
      <c r="Y67" s="554"/>
      <c r="Z67" s="555"/>
      <c r="AA67" s="556"/>
      <c r="AB67" s="556">
        <f t="shared" si="6"/>
        <v>86.5</v>
      </c>
      <c r="AC67" s="768"/>
      <c r="AD67" s="776"/>
      <c r="AE67" s="776"/>
      <c r="AF67" s="779">
        <f t="shared" si="7"/>
        <v>159</v>
      </c>
      <c r="AG67" s="776"/>
    </row>
    <row r="68" spans="1:33" ht="21.95" customHeight="1" x14ac:dyDescent="0.25">
      <c r="A68" s="537"/>
      <c r="B68" s="538"/>
      <c r="C68" s="539"/>
      <c r="D68" s="539">
        <f t="shared" si="0"/>
        <v>179.5</v>
      </c>
      <c r="E68" s="540"/>
      <c r="F68" s="541"/>
      <c r="G68" s="542"/>
      <c r="H68" s="542">
        <f t="shared" si="1"/>
        <v>312.5</v>
      </c>
      <c r="I68" s="543"/>
      <c r="J68" s="544"/>
      <c r="K68" s="545"/>
      <c r="L68" s="545">
        <f t="shared" si="2"/>
        <v>119.5</v>
      </c>
      <c r="M68" s="557"/>
      <c r="N68" s="546"/>
      <c r="O68" s="547"/>
      <c r="P68" s="547">
        <f t="shared" si="3"/>
        <v>164.5</v>
      </c>
      <c r="Q68" s="548"/>
      <c r="R68" s="549"/>
      <c r="S68" s="550"/>
      <c r="T68" s="550">
        <f t="shared" si="4"/>
        <v>47</v>
      </c>
      <c r="U68" s="551"/>
      <c r="V68" s="552"/>
      <c r="W68" s="553"/>
      <c r="X68" s="553">
        <f t="shared" si="5"/>
        <v>82</v>
      </c>
      <c r="Y68" s="554"/>
      <c r="Z68" s="555"/>
      <c r="AA68" s="556"/>
      <c r="AB68" s="556">
        <f t="shared" si="6"/>
        <v>86.5</v>
      </c>
      <c r="AC68" s="768"/>
      <c r="AD68" s="776"/>
      <c r="AE68" s="776"/>
      <c r="AF68" s="779">
        <f t="shared" si="7"/>
        <v>159</v>
      </c>
      <c r="AG68" s="776"/>
    </row>
    <row r="69" spans="1:33" ht="21.95" customHeight="1" x14ac:dyDescent="0.25">
      <c r="A69" s="537"/>
      <c r="B69" s="538"/>
      <c r="C69" s="539"/>
      <c r="D69" s="539">
        <f t="shared" si="0"/>
        <v>179.5</v>
      </c>
      <c r="E69" s="540"/>
      <c r="F69" s="541"/>
      <c r="G69" s="542"/>
      <c r="H69" s="542">
        <f t="shared" si="1"/>
        <v>312.5</v>
      </c>
      <c r="I69" s="543"/>
      <c r="J69" s="544"/>
      <c r="K69" s="545"/>
      <c r="L69" s="545">
        <f t="shared" si="2"/>
        <v>119.5</v>
      </c>
      <c r="M69" s="557"/>
      <c r="N69" s="546"/>
      <c r="O69" s="547"/>
      <c r="P69" s="547">
        <f t="shared" si="3"/>
        <v>164.5</v>
      </c>
      <c r="Q69" s="548"/>
      <c r="R69" s="549"/>
      <c r="S69" s="550"/>
      <c r="T69" s="550">
        <f t="shared" si="4"/>
        <v>47</v>
      </c>
      <c r="U69" s="551"/>
      <c r="V69" s="552"/>
      <c r="W69" s="553"/>
      <c r="X69" s="553">
        <f t="shared" si="5"/>
        <v>82</v>
      </c>
      <c r="Y69" s="554"/>
      <c r="Z69" s="555"/>
      <c r="AA69" s="556"/>
      <c r="AB69" s="556">
        <f t="shared" si="6"/>
        <v>86.5</v>
      </c>
      <c r="AC69" s="768"/>
      <c r="AD69" s="776"/>
      <c r="AE69" s="776"/>
      <c r="AF69" s="779">
        <f t="shared" si="7"/>
        <v>159</v>
      </c>
      <c r="AG69" s="776"/>
    </row>
    <row r="70" spans="1:33" ht="21.95" customHeight="1" x14ac:dyDescent="0.25">
      <c r="A70" s="537"/>
      <c r="B70" s="538"/>
      <c r="C70" s="539"/>
      <c r="D70" s="539">
        <f t="shared" si="0"/>
        <v>179.5</v>
      </c>
      <c r="E70" s="540"/>
      <c r="F70" s="541"/>
      <c r="G70" s="542"/>
      <c r="H70" s="542">
        <f t="shared" si="1"/>
        <v>312.5</v>
      </c>
      <c r="I70" s="543"/>
      <c r="J70" s="544"/>
      <c r="K70" s="545"/>
      <c r="L70" s="545">
        <f t="shared" si="2"/>
        <v>119.5</v>
      </c>
      <c r="M70" s="557"/>
      <c r="N70" s="546"/>
      <c r="O70" s="547"/>
      <c r="P70" s="547">
        <f t="shared" si="3"/>
        <v>164.5</v>
      </c>
      <c r="Q70" s="548"/>
      <c r="R70" s="549"/>
      <c r="S70" s="550"/>
      <c r="T70" s="550">
        <f t="shared" si="4"/>
        <v>47</v>
      </c>
      <c r="U70" s="551"/>
      <c r="V70" s="552"/>
      <c r="W70" s="553"/>
      <c r="X70" s="553">
        <f t="shared" si="5"/>
        <v>82</v>
      </c>
      <c r="Y70" s="554"/>
      <c r="Z70" s="555"/>
      <c r="AA70" s="556"/>
      <c r="AB70" s="556">
        <f t="shared" si="6"/>
        <v>86.5</v>
      </c>
      <c r="AC70" s="768"/>
      <c r="AD70" s="776"/>
      <c r="AE70" s="776"/>
      <c r="AF70" s="779">
        <f t="shared" si="7"/>
        <v>159</v>
      </c>
      <c r="AG70" s="776"/>
    </row>
    <row r="71" spans="1:33" ht="21.95" customHeight="1" x14ac:dyDescent="0.25">
      <c r="A71" s="537"/>
      <c r="B71" s="538"/>
      <c r="C71" s="539"/>
      <c r="D71" s="539">
        <f t="shared" ref="D71:D90" si="8">D70+B71-C71</f>
        <v>179.5</v>
      </c>
      <c r="E71" s="540"/>
      <c r="F71" s="541"/>
      <c r="G71" s="542"/>
      <c r="H71" s="542">
        <f t="shared" ref="H71:H90" si="9">H70+F71-G71</f>
        <v>312.5</v>
      </c>
      <c r="I71" s="543"/>
      <c r="J71" s="544"/>
      <c r="K71" s="545"/>
      <c r="L71" s="545">
        <f t="shared" ref="L71:L90" si="10">L70+J71-K71</f>
        <v>119.5</v>
      </c>
      <c r="M71" s="557"/>
      <c r="N71" s="546"/>
      <c r="O71" s="547"/>
      <c r="P71" s="547">
        <f t="shared" ref="P71:P90" si="11">P70+N71-O71</f>
        <v>164.5</v>
      </c>
      <c r="Q71" s="548"/>
      <c r="R71" s="549"/>
      <c r="S71" s="550"/>
      <c r="T71" s="550">
        <f t="shared" ref="T71:T90" si="12">T70+R71-S71</f>
        <v>47</v>
      </c>
      <c r="U71" s="551"/>
      <c r="V71" s="552"/>
      <c r="W71" s="553"/>
      <c r="X71" s="553">
        <f t="shared" ref="X71:X90" si="13">X70+V71-W71</f>
        <v>82</v>
      </c>
      <c r="Y71" s="554"/>
      <c r="Z71" s="555"/>
      <c r="AA71" s="556"/>
      <c r="AB71" s="556">
        <f t="shared" ref="AB71:AB90" si="14">AB70+Z71-AA71</f>
        <v>86.5</v>
      </c>
      <c r="AC71" s="768"/>
      <c r="AD71" s="776"/>
      <c r="AE71" s="776"/>
      <c r="AF71" s="779">
        <f t="shared" ref="AF71:AF90" si="15">AF70+AD71-AE71</f>
        <v>159</v>
      </c>
      <c r="AG71" s="776"/>
    </row>
    <row r="72" spans="1:33" ht="21.95" customHeight="1" x14ac:dyDescent="0.25">
      <c r="A72" s="537"/>
      <c r="B72" s="538"/>
      <c r="C72" s="539"/>
      <c r="D72" s="539">
        <f t="shared" si="8"/>
        <v>179.5</v>
      </c>
      <c r="E72" s="540"/>
      <c r="F72" s="541"/>
      <c r="G72" s="542"/>
      <c r="H72" s="542">
        <f t="shared" si="9"/>
        <v>312.5</v>
      </c>
      <c r="I72" s="543"/>
      <c r="J72" s="544"/>
      <c r="K72" s="545"/>
      <c r="L72" s="545">
        <f t="shared" si="10"/>
        <v>119.5</v>
      </c>
      <c r="M72" s="557"/>
      <c r="N72" s="546"/>
      <c r="O72" s="547"/>
      <c r="P72" s="547">
        <f t="shared" si="11"/>
        <v>164.5</v>
      </c>
      <c r="Q72" s="548"/>
      <c r="R72" s="549"/>
      <c r="S72" s="550"/>
      <c r="T72" s="550">
        <f t="shared" si="12"/>
        <v>47</v>
      </c>
      <c r="U72" s="551"/>
      <c r="V72" s="552"/>
      <c r="W72" s="553"/>
      <c r="X72" s="553">
        <f t="shared" si="13"/>
        <v>82</v>
      </c>
      <c r="Y72" s="554"/>
      <c r="Z72" s="555"/>
      <c r="AA72" s="556"/>
      <c r="AB72" s="556">
        <f t="shared" si="14"/>
        <v>86.5</v>
      </c>
      <c r="AC72" s="768"/>
      <c r="AD72" s="776"/>
      <c r="AE72" s="776"/>
      <c r="AF72" s="779">
        <f t="shared" si="15"/>
        <v>159</v>
      </c>
      <c r="AG72" s="776"/>
    </row>
    <row r="73" spans="1:33" ht="21.95" customHeight="1" x14ac:dyDescent="0.25">
      <c r="A73" s="563"/>
      <c r="B73" s="538"/>
      <c r="C73" s="539"/>
      <c r="D73" s="539">
        <f t="shared" si="8"/>
        <v>179.5</v>
      </c>
      <c r="E73" s="540"/>
      <c r="F73" s="541"/>
      <c r="G73" s="542"/>
      <c r="H73" s="542">
        <f t="shared" si="9"/>
        <v>312.5</v>
      </c>
      <c r="I73" s="543"/>
      <c r="J73" s="564"/>
      <c r="K73" s="545"/>
      <c r="L73" s="545">
        <f t="shared" si="10"/>
        <v>119.5</v>
      </c>
      <c r="M73" s="557"/>
      <c r="N73" s="546"/>
      <c r="O73" s="547"/>
      <c r="P73" s="547">
        <f t="shared" si="11"/>
        <v>164.5</v>
      </c>
      <c r="Q73" s="548"/>
      <c r="R73" s="549"/>
      <c r="S73" s="550"/>
      <c r="T73" s="550">
        <f t="shared" si="12"/>
        <v>47</v>
      </c>
      <c r="U73" s="551"/>
      <c r="V73" s="552"/>
      <c r="W73" s="553"/>
      <c r="X73" s="553">
        <f t="shared" si="13"/>
        <v>82</v>
      </c>
      <c r="Y73" s="554"/>
      <c r="Z73" s="555"/>
      <c r="AA73" s="556"/>
      <c r="AB73" s="556">
        <f t="shared" si="14"/>
        <v>86.5</v>
      </c>
      <c r="AC73" s="768"/>
      <c r="AD73" s="776"/>
      <c r="AE73" s="776"/>
      <c r="AF73" s="779">
        <f t="shared" si="15"/>
        <v>159</v>
      </c>
      <c r="AG73" s="776"/>
    </row>
    <row r="74" spans="1:33" ht="21.95" customHeight="1" x14ac:dyDescent="0.25">
      <c r="A74" s="563"/>
      <c r="B74" s="538"/>
      <c r="C74" s="539"/>
      <c r="D74" s="539">
        <f t="shared" si="8"/>
        <v>179.5</v>
      </c>
      <c r="E74" s="540"/>
      <c r="F74" s="541"/>
      <c r="G74" s="542"/>
      <c r="H74" s="542">
        <f t="shared" si="9"/>
        <v>312.5</v>
      </c>
      <c r="I74" s="543"/>
      <c r="J74" s="564"/>
      <c r="K74" s="545"/>
      <c r="L74" s="545">
        <f t="shared" si="10"/>
        <v>119.5</v>
      </c>
      <c r="M74" s="557"/>
      <c r="N74" s="546"/>
      <c r="O74" s="547"/>
      <c r="P74" s="547">
        <f t="shared" si="11"/>
        <v>164.5</v>
      </c>
      <c r="Q74" s="548"/>
      <c r="R74" s="549"/>
      <c r="S74" s="550"/>
      <c r="T74" s="550">
        <f t="shared" si="12"/>
        <v>47</v>
      </c>
      <c r="U74" s="551"/>
      <c r="V74" s="552"/>
      <c r="W74" s="553"/>
      <c r="X74" s="553">
        <f t="shared" si="13"/>
        <v>82</v>
      </c>
      <c r="Y74" s="554"/>
      <c r="Z74" s="555"/>
      <c r="AA74" s="556"/>
      <c r="AB74" s="556">
        <f t="shared" si="14"/>
        <v>86.5</v>
      </c>
      <c r="AC74" s="768"/>
      <c r="AD74" s="776"/>
      <c r="AE74" s="776"/>
      <c r="AF74" s="779">
        <f t="shared" si="15"/>
        <v>159</v>
      </c>
      <c r="AG74" s="776"/>
    </row>
    <row r="75" spans="1:33" ht="21.95" customHeight="1" x14ac:dyDescent="0.25">
      <c r="A75" s="563"/>
      <c r="B75" s="538"/>
      <c r="C75" s="539"/>
      <c r="D75" s="539">
        <f t="shared" si="8"/>
        <v>179.5</v>
      </c>
      <c r="E75" s="540"/>
      <c r="F75" s="541"/>
      <c r="G75" s="542"/>
      <c r="H75" s="542">
        <f t="shared" si="9"/>
        <v>312.5</v>
      </c>
      <c r="I75" s="543"/>
      <c r="J75" s="564"/>
      <c r="K75" s="545"/>
      <c r="L75" s="545">
        <f t="shared" si="10"/>
        <v>119.5</v>
      </c>
      <c r="M75" s="557"/>
      <c r="N75" s="546"/>
      <c r="O75" s="547"/>
      <c r="P75" s="547">
        <f t="shared" si="11"/>
        <v>164.5</v>
      </c>
      <c r="Q75" s="548"/>
      <c r="R75" s="549"/>
      <c r="S75" s="550"/>
      <c r="T75" s="550">
        <f t="shared" si="12"/>
        <v>47</v>
      </c>
      <c r="U75" s="551"/>
      <c r="V75" s="552"/>
      <c r="W75" s="553"/>
      <c r="X75" s="553">
        <f t="shared" si="13"/>
        <v>82</v>
      </c>
      <c r="Y75" s="554"/>
      <c r="Z75" s="555"/>
      <c r="AA75" s="556"/>
      <c r="AB75" s="556">
        <f t="shared" si="14"/>
        <v>86.5</v>
      </c>
      <c r="AC75" s="768"/>
      <c r="AD75" s="776"/>
      <c r="AE75" s="776"/>
      <c r="AF75" s="779">
        <f t="shared" si="15"/>
        <v>159</v>
      </c>
      <c r="AG75" s="776"/>
    </row>
    <row r="76" spans="1:33" ht="21.95" customHeight="1" x14ac:dyDescent="0.25">
      <c r="A76" s="537"/>
      <c r="B76" s="538"/>
      <c r="C76" s="539"/>
      <c r="D76" s="539">
        <f t="shared" si="8"/>
        <v>179.5</v>
      </c>
      <c r="E76" s="540"/>
      <c r="F76" s="541"/>
      <c r="G76" s="542"/>
      <c r="H76" s="542">
        <f t="shared" si="9"/>
        <v>312.5</v>
      </c>
      <c r="I76" s="543"/>
      <c r="J76" s="544"/>
      <c r="K76" s="545"/>
      <c r="L76" s="545">
        <f t="shared" si="10"/>
        <v>119.5</v>
      </c>
      <c r="M76" s="557"/>
      <c r="N76" s="546"/>
      <c r="O76" s="547"/>
      <c r="P76" s="547">
        <f t="shared" si="11"/>
        <v>164.5</v>
      </c>
      <c r="Q76" s="548"/>
      <c r="R76" s="549"/>
      <c r="S76" s="550"/>
      <c r="T76" s="550">
        <f t="shared" si="12"/>
        <v>47</v>
      </c>
      <c r="U76" s="551"/>
      <c r="V76" s="552"/>
      <c r="W76" s="553"/>
      <c r="X76" s="553">
        <f t="shared" si="13"/>
        <v>82</v>
      </c>
      <c r="Y76" s="554"/>
      <c r="Z76" s="555"/>
      <c r="AA76" s="556"/>
      <c r="AB76" s="556">
        <f t="shared" si="14"/>
        <v>86.5</v>
      </c>
      <c r="AC76" s="768"/>
      <c r="AD76" s="776"/>
      <c r="AE76" s="776"/>
      <c r="AF76" s="779">
        <f t="shared" si="15"/>
        <v>159</v>
      </c>
      <c r="AG76" s="776"/>
    </row>
    <row r="77" spans="1:33" ht="21.95" customHeight="1" x14ac:dyDescent="0.25">
      <c r="A77" s="565"/>
      <c r="B77" s="566"/>
      <c r="C77" s="567"/>
      <c r="D77" s="539">
        <f t="shared" si="8"/>
        <v>179.5</v>
      </c>
      <c r="E77" s="568"/>
      <c r="F77" s="569"/>
      <c r="G77" s="570"/>
      <c r="H77" s="542">
        <f t="shared" si="9"/>
        <v>312.5</v>
      </c>
      <c r="I77" s="571"/>
      <c r="J77" s="572"/>
      <c r="K77" s="573"/>
      <c r="L77" s="545">
        <f t="shared" si="10"/>
        <v>119.5</v>
      </c>
      <c r="M77" s="574"/>
      <c r="N77" s="575"/>
      <c r="O77" s="576"/>
      <c r="P77" s="547">
        <f t="shared" si="11"/>
        <v>164.5</v>
      </c>
      <c r="Q77" s="577"/>
      <c r="R77" s="578"/>
      <c r="S77" s="579"/>
      <c r="T77" s="550">
        <f t="shared" si="12"/>
        <v>47</v>
      </c>
      <c r="U77" s="580"/>
      <c r="V77" s="581"/>
      <c r="W77" s="582"/>
      <c r="X77" s="553">
        <f t="shared" si="13"/>
        <v>82</v>
      </c>
      <c r="Y77" s="583"/>
      <c r="Z77" s="584"/>
      <c r="AA77" s="585"/>
      <c r="AB77" s="556">
        <f t="shared" si="14"/>
        <v>86.5</v>
      </c>
      <c r="AC77" s="769"/>
      <c r="AD77" s="776"/>
      <c r="AE77" s="776"/>
      <c r="AF77" s="779">
        <f t="shared" si="15"/>
        <v>159</v>
      </c>
      <c r="AG77" s="776"/>
    </row>
    <row r="78" spans="1:33" ht="21.95" customHeight="1" x14ac:dyDescent="0.25">
      <c r="A78" s="565"/>
      <c r="B78" s="566"/>
      <c r="C78" s="567"/>
      <c r="D78" s="539">
        <f t="shared" si="8"/>
        <v>179.5</v>
      </c>
      <c r="E78" s="568"/>
      <c r="F78" s="569"/>
      <c r="G78" s="570"/>
      <c r="H78" s="542">
        <f t="shared" si="9"/>
        <v>312.5</v>
      </c>
      <c r="I78" s="571"/>
      <c r="J78" s="572"/>
      <c r="K78" s="573"/>
      <c r="L78" s="545">
        <f t="shared" si="10"/>
        <v>119.5</v>
      </c>
      <c r="M78" s="574"/>
      <c r="N78" s="575"/>
      <c r="O78" s="576"/>
      <c r="P78" s="547">
        <f t="shared" si="11"/>
        <v>164.5</v>
      </c>
      <c r="Q78" s="577"/>
      <c r="R78" s="578"/>
      <c r="S78" s="579"/>
      <c r="T78" s="550">
        <f t="shared" si="12"/>
        <v>47</v>
      </c>
      <c r="U78" s="580"/>
      <c r="V78" s="581"/>
      <c r="W78" s="582"/>
      <c r="X78" s="553">
        <f t="shared" si="13"/>
        <v>82</v>
      </c>
      <c r="Y78" s="583"/>
      <c r="Z78" s="584"/>
      <c r="AA78" s="585"/>
      <c r="AB78" s="556">
        <f t="shared" si="14"/>
        <v>86.5</v>
      </c>
      <c r="AC78" s="769"/>
      <c r="AD78" s="776"/>
      <c r="AE78" s="776"/>
      <c r="AF78" s="779">
        <f t="shared" si="15"/>
        <v>159</v>
      </c>
      <c r="AG78" s="776"/>
    </row>
    <row r="79" spans="1:33" ht="21.95" customHeight="1" x14ac:dyDescent="0.25">
      <c r="A79" s="565"/>
      <c r="B79" s="566"/>
      <c r="C79" s="567"/>
      <c r="D79" s="539">
        <f t="shared" si="8"/>
        <v>179.5</v>
      </c>
      <c r="E79" s="568"/>
      <c r="F79" s="569"/>
      <c r="G79" s="570"/>
      <c r="H79" s="542">
        <f t="shared" si="9"/>
        <v>312.5</v>
      </c>
      <c r="I79" s="571"/>
      <c r="J79" s="572"/>
      <c r="K79" s="573"/>
      <c r="L79" s="545">
        <f t="shared" si="10"/>
        <v>119.5</v>
      </c>
      <c r="M79" s="574"/>
      <c r="N79" s="575"/>
      <c r="O79" s="576"/>
      <c r="P79" s="547">
        <f t="shared" si="11"/>
        <v>164.5</v>
      </c>
      <c r="Q79" s="577"/>
      <c r="R79" s="578"/>
      <c r="S79" s="579"/>
      <c r="T79" s="550">
        <f t="shared" si="12"/>
        <v>47</v>
      </c>
      <c r="U79" s="580"/>
      <c r="V79" s="581"/>
      <c r="W79" s="582"/>
      <c r="X79" s="553">
        <f t="shared" si="13"/>
        <v>82</v>
      </c>
      <c r="Y79" s="583"/>
      <c r="Z79" s="584"/>
      <c r="AA79" s="585"/>
      <c r="AB79" s="556">
        <f t="shared" si="14"/>
        <v>86.5</v>
      </c>
      <c r="AC79" s="769"/>
      <c r="AD79" s="776"/>
      <c r="AE79" s="776"/>
      <c r="AF79" s="779">
        <f t="shared" si="15"/>
        <v>159</v>
      </c>
      <c r="AG79" s="776"/>
    </row>
    <row r="80" spans="1:33" ht="21.95" customHeight="1" x14ac:dyDescent="0.25">
      <c r="A80" s="565"/>
      <c r="B80" s="566"/>
      <c r="C80" s="567"/>
      <c r="D80" s="539">
        <f t="shared" si="8"/>
        <v>179.5</v>
      </c>
      <c r="E80" s="568"/>
      <c r="F80" s="569"/>
      <c r="G80" s="570"/>
      <c r="H80" s="542">
        <f t="shared" si="9"/>
        <v>312.5</v>
      </c>
      <c r="I80" s="571"/>
      <c r="J80" s="572"/>
      <c r="K80" s="573"/>
      <c r="L80" s="545">
        <f t="shared" si="10"/>
        <v>119.5</v>
      </c>
      <c r="M80" s="574"/>
      <c r="N80" s="575"/>
      <c r="O80" s="576"/>
      <c r="P80" s="547">
        <f t="shared" si="11"/>
        <v>164.5</v>
      </c>
      <c r="Q80" s="577"/>
      <c r="R80" s="578"/>
      <c r="S80" s="579"/>
      <c r="T80" s="550">
        <f t="shared" si="12"/>
        <v>47</v>
      </c>
      <c r="U80" s="580"/>
      <c r="V80" s="581"/>
      <c r="W80" s="582"/>
      <c r="X80" s="553">
        <f t="shared" si="13"/>
        <v>82</v>
      </c>
      <c r="Y80" s="583"/>
      <c r="Z80" s="584"/>
      <c r="AA80" s="585"/>
      <c r="AB80" s="556">
        <f t="shared" si="14"/>
        <v>86.5</v>
      </c>
      <c r="AC80" s="769"/>
      <c r="AD80" s="776"/>
      <c r="AE80" s="776"/>
      <c r="AF80" s="779">
        <f t="shared" si="15"/>
        <v>159</v>
      </c>
      <c r="AG80" s="776"/>
    </row>
    <row r="81" spans="1:33" ht="21.95" customHeight="1" x14ac:dyDescent="0.25">
      <c r="A81" s="565"/>
      <c r="B81" s="566"/>
      <c r="C81" s="567"/>
      <c r="D81" s="539">
        <f t="shared" si="8"/>
        <v>179.5</v>
      </c>
      <c r="E81" s="568"/>
      <c r="F81" s="569"/>
      <c r="G81" s="570"/>
      <c r="H81" s="542">
        <f t="shared" si="9"/>
        <v>312.5</v>
      </c>
      <c r="I81" s="571"/>
      <c r="J81" s="572"/>
      <c r="K81" s="573"/>
      <c r="L81" s="545">
        <f t="shared" si="10"/>
        <v>119.5</v>
      </c>
      <c r="M81" s="574"/>
      <c r="N81" s="575"/>
      <c r="O81" s="576"/>
      <c r="P81" s="547">
        <f t="shared" si="11"/>
        <v>164.5</v>
      </c>
      <c r="Q81" s="577"/>
      <c r="R81" s="578"/>
      <c r="S81" s="579"/>
      <c r="T81" s="550">
        <f t="shared" si="12"/>
        <v>47</v>
      </c>
      <c r="U81" s="580"/>
      <c r="V81" s="581"/>
      <c r="W81" s="582"/>
      <c r="X81" s="553">
        <f t="shared" si="13"/>
        <v>82</v>
      </c>
      <c r="Y81" s="583"/>
      <c r="Z81" s="584"/>
      <c r="AA81" s="585"/>
      <c r="AB81" s="556">
        <f t="shared" si="14"/>
        <v>86.5</v>
      </c>
      <c r="AC81" s="769"/>
      <c r="AD81" s="776"/>
      <c r="AE81" s="776"/>
      <c r="AF81" s="779">
        <f t="shared" si="15"/>
        <v>159</v>
      </c>
      <c r="AG81" s="776"/>
    </row>
    <row r="82" spans="1:33" ht="21.95" customHeight="1" x14ac:dyDescent="0.25">
      <c r="A82" s="565"/>
      <c r="B82" s="566"/>
      <c r="C82" s="567"/>
      <c r="D82" s="539">
        <f t="shared" si="8"/>
        <v>179.5</v>
      </c>
      <c r="E82" s="568"/>
      <c r="F82" s="569"/>
      <c r="G82" s="570"/>
      <c r="H82" s="542">
        <f t="shared" si="9"/>
        <v>312.5</v>
      </c>
      <c r="I82" s="571"/>
      <c r="J82" s="572"/>
      <c r="K82" s="573"/>
      <c r="L82" s="545">
        <f t="shared" si="10"/>
        <v>119.5</v>
      </c>
      <c r="M82" s="574"/>
      <c r="N82" s="575"/>
      <c r="O82" s="576"/>
      <c r="P82" s="547">
        <f t="shared" si="11"/>
        <v>164.5</v>
      </c>
      <c r="Q82" s="577"/>
      <c r="R82" s="578"/>
      <c r="S82" s="579"/>
      <c r="T82" s="550">
        <f t="shared" si="12"/>
        <v>47</v>
      </c>
      <c r="U82" s="580"/>
      <c r="V82" s="581"/>
      <c r="W82" s="582"/>
      <c r="X82" s="553">
        <f t="shared" si="13"/>
        <v>82</v>
      </c>
      <c r="Y82" s="583"/>
      <c r="Z82" s="584"/>
      <c r="AA82" s="585"/>
      <c r="AB82" s="556">
        <f t="shared" si="14"/>
        <v>86.5</v>
      </c>
      <c r="AC82" s="769"/>
      <c r="AD82" s="776"/>
      <c r="AE82" s="776"/>
      <c r="AF82" s="779">
        <f t="shared" si="15"/>
        <v>159</v>
      </c>
      <c r="AG82" s="776"/>
    </row>
    <row r="83" spans="1:33" ht="21.95" customHeight="1" x14ac:dyDescent="0.25">
      <c r="A83" s="565"/>
      <c r="B83" s="566"/>
      <c r="C83" s="567"/>
      <c r="D83" s="539">
        <f t="shared" si="8"/>
        <v>179.5</v>
      </c>
      <c r="E83" s="568"/>
      <c r="F83" s="569"/>
      <c r="G83" s="570"/>
      <c r="H83" s="542">
        <f t="shared" si="9"/>
        <v>312.5</v>
      </c>
      <c r="I83" s="571"/>
      <c r="J83" s="572"/>
      <c r="K83" s="573"/>
      <c r="L83" s="545">
        <f t="shared" si="10"/>
        <v>119.5</v>
      </c>
      <c r="M83" s="574"/>
      <c r="N83" s="575"/>
      <c r="O83" s="576"/>
      <c r="P83" s="547">
        <f t="shared" si="11"/>
        <v>164.5</v>
      </c>
      <c r="Q83" s="577"/>
      <c r="R83" s="578"/>
      <c r="S83" s="579"/>
      <c r="T83" s="550">
        <f t="shared" si="12"/>
        <v>47</v>
      </c>
      <c r="U83" s="580"/>
      <c r="V83" s="581"/>
      <c r="W83" s="582"/>
      <c r="X83" s="553">
        <f t="shared" si="13"/>
        <v>82</v>
      </c>
      <c r="Y83" s="583"/>
      <c r="Z83" s="584"/>
      <c r="AA83" s="585"/>
      <c r="AB83" s="556">
        <f t="shared" si="14"/>
        <v>86.5</v>
      </c>
      <c r="AC83" s="769"/>
      <c r="AD83" s="776"/>
      <c r="AE83" s="776"/>
      <c r="AF83" s="779">
        <f t="shared" si="15"/>
        <v>159</v>
      </c>
      <c r="AG83" s="776"/>
    </row>
    <row r="84" spans="1:33" ht="21.95" customHeight="1" x14ac:dyDescent="0.25">
      <c r="A84" s="565"/>
      <c r="B84" s="566"/>
      <c r="C84" s="567"/>
      <c r="D84" s="539">
        <f t="shared" si="8"/>
        <v>179.5</v>
      </c>
      <c r="E84" s="568"/>
      <c r="F84" s="569"/>
      <c r="G84" s="570"/>
      <c r="H84" s="542">
        <f t="shared" si="9"/>
        <v>312.5</v>
      </c>
      <c r="I84" s="571"/>
      <c r="J84" s="572"/>
      <c r="K84" s="573"/>
      <c r="L84" s="545">
        <f t="shared" si="10"/>
        <v>119.5</v>
      </c>
      <c r="M84" s="574"/>
      <c r="N84" s="575"/>
      <c r="O84" s="576"/>
      <c r="P84" s="547">
        <f t="shared" si="11"/>
        <v>164.5</v>
      </c>
      <c r="Q84" s="577"/>
      <c r="R84" s="578"/>
      <c r="S84" s="579"/>
      <c r="T84" s="550">
        <f t="shared" si="12"/>
        <v>47</v>
      </c>
      <c r="U84" s="580"/>
      <c r="V84" s="581"/>
      <c r="W84" s="582"/>
      <c r="X84" s="553">
        <f t="shared" si="13"/>
        <v>82</v>
      </c>
      <c r="Y84" s="583"/>
      <c r="Z84" s="584"/>
      <c r="AA84" s="585"/>
      <c r="AB84" s="556">
        <f t="shared" si="14"/>
        <v>86.5</v>
      </c>
      <c r="AC84" s="769"/>
      <c r="AD84" s="776"/>
      <c r="AE84" s="776"/>
      <c r="AF84" s="779">
        <f t="shared" si="15"/>
        <v>159</v>
      </c>
      <c r="AG84" s="776"/>
    </row>
    <row r="85" spans="1:33" ht="21.95" customHeight="1" x14ac:dyDescent="0.25">
      <c r="A85" s="565"/>
      <c r="B85" s="566"/>
      <c r="C85" s="567"/>
      <c r="D85" s="539">
        <f t="shared" si="8"/>
        <v>179.5</v>
      </c>
      <c r="E85" s="568"/>
      <c r="F85" s="569"/>
      <c r="G85" s="570"/>
      <c r="H85" s="542">
        <f t="shared" si="9"/>
        <v>312.5</v>
      </c>
      <c r="I85" s="571"/>
      <c r="J85" s="572"/>
      <c r="K85" s="573"/>
      <c r="L85" s="545">
        <f t="shared" si="10"/>
        <v>119.5</v>
      </c>
      <c r="M85" s="574"/>
      <c r="N85" s="575"/>
      <c r="O85" s="576"/>
      <c r="P85" s="547">
        <f t="shared" si="11"/>
        <v>164.5</v>
      </c>
      <c r="Q85" s="577"/>
      <c r="R85" s="578"/>
      <c r="S85" s="579"/>
      <c r="T85" s="550">
        <f t="shared" si="12"/>
        <v>47</v>
      </c>
      <c r="U85" s="580"/>
      <c r="V85" s="581"/>
      <c r="W85" s="582"/>
      <c r="X85" s="553">
        <f t="shared" si="13"/>
        <v>82</v>
      </c>
      <c r="Y85" s="583"/>
      <c r="Z85" s="584"/>
      <c r="AA85" s="585"/>
      <c r="AB85" s="556">
        <f t="shared" si="14"/>
        <v>86.5</v>
      </c>
      <c r="AC85" s="769"/>
      <c r="AD85" s="776"/>
      <c r="AE85" s="776"/>
      <c r="AF85" s="779">
        <f t="shared" si="15"/>
        <v>159</v>
      </c>
      <c r="AG85" s="776"/>
    </row>
    <row r="86" spans="1:33" ht="21.95" customHeight="1" x14ac:dyDescent="0.25">
      <c r="A86" s="565"/>
      <c r="B86" s="566"/>
      <c r="C86" s="567"/>
      <c r="D86" s="539">
        <f t="shared" si="8"/>
        <v>179.5</v>
      </c>
      <c r="E86" s="568"/>
      <c r="F86" s="569"/>
      <c r="G86" s="570"/>
      <c r="H86" s="542">
        <f t="shared" si="9"/>
        <v>312.5</v>
      </c>
      <c r="I86" s="571"/>
      <c r="J86" s="572"/>
      <c r="K86" s="573"/>
      <c r="L86" s="545">
        <f t="shared" si="10"/>
        <v>119.5</v>
      </c>
      <c r="M86" s="574"/>
      <c r="N86" s="575"/>
      <c r="O86" s="576"/>
      <c r="P86" s="547">
        <f t="shared" si="11"/>
        <v>164.5</v>
      </c>
      <c r="Q86" s="577"/>
      <c r="R86" s="578"/>
      <c r="S86" s="579"/>
      <c r="T86" s="550">
        <f t="shared" si="12"/>
        <v>47</v>
      </c>
      <c r="U86" s="580"/>
      <c r="V86" s="581"/>
      <c r="W86" s="582"/>
      <c r="X86" s="553">
        <f t="shared" si="13"/>
        <v>82</v>
      </c>
      <c r="Y86" s="583"/>
      <c r="Z86" s="584"/>
      <c r="AA86" s="585"/>
      <c r="AB86" s="556">
        <f t="shared" si="14"/>
        <v>86.5</v>
      </c>
      <c r="AC86" s="769"/>
      <c r="AD86" s="776"/>
      <c r="AE86" s="776"/>
      <c r="AF86" s="779">
        <f t="shared" si="15"/>
        <v>159</v>
      </c>
      <c r="AG86" s="776"/>
    </row>
    <row r="87" spans="1:33" ht="21.95" customHeight="1" x14ac:dyDescent="0.25">
      <c r="A87" s="565"/>
      <c r="B87" s="566"/>
      <c r="C87" s="567"/>
      <c r="D87" s="539">
        <f t="shared" si="8"/>
        <v>179.5</v>
      </c>
      <c r="E87" s="568"/>
      <c r="F87" s="569"/>
      <c r="G87" s="570"/>
      <c r="H87" s="542">
        <f t="shared" si="9"/>
        <v>312.5</v>
      </c>
      <c r="I87" s="571"/>
      <c r="J87" s="572"/>
      <c r="K87" s="573"/>
      <c r="L87" s="545">
        <f t="shared" si="10"/>
        <v>119.5</v>
      </c>
      <c r="M87" s="574"/>
      <c r="N87" s="575"/>
      <c r="O87" s="576"/>
      <c r="P87" s="547">
        <f t="shared" si="11"/>
        <v>164.5</v>
      </c>
      <c r="Q87" s="577"/>
      <c r="R87" s="578"/>
      <c r="S87" s="579"/>
      <c r="T87" s="550">
        <f t="shared" si="12"/>
        <v>47</v>
      </c>
      <c r="U87" s="580"/>
      <c r="V87" s="581"/>
      <c r="W87" s="582"/>
      <c r="X87" s="553">
        <f t="shared" si="13"/>
        <v>82</v>
      </c>
      <c r="Y87" s="583"/>
      <c r="Z87" s="584"/>
      <c r="AA87" s="585"/>
      <c r="AB87" s="556">
        <f t="shared" si="14"/>
        <v>86.5</v>
      </c>
      <c r="AC87" s="769"/>
      <c r="AD87" s="776"/>
      <c r="AE87" s="776"/>
      <c r="AF87" s="779">
        <f t="shared" si="15"/>
        <v>159</v>
      </c>
      <c r="AG87" s="776"/>
    </row>
    <row r="88" spans="1:33" ht="21.95" customHeight="1" x14ac:dyDescent="0.25">
      <c r="A88" s="565"/>
      <c r="B88" s="566"/>
      <c r="C88" s="567"/>
      <c r="D88" s="539">
        <f t="shared" si="8"/>
        <v>179.5</v>
      </c>
      <c r="E88" s="568"/>
      <c r="F88" s="569"/>
      <c r="G88" s="570"/>
      <c r="H88" s="542">
        <f t="shared" si="9"/>
        <v>312.5</v>
      </c>
      <c r="I88" s="571"/>
      <c r="J88" s="572"/>
      <c r="K88" s="573"/>
      <c r="L88" s="545">
        <f t="shared" si="10"/>
        <v>119.5</v>
      </c>
      <c r="M88" s="574"/>
      <c r="N88" s="575"/>
      <c r="O88" s="576"/>
      <c r="P88" s="547">
        <f t="shared" si="11"/>
        <v>164.5</v>
      </c>
      <c r="Q88" s="577"/>
      <c r="R88" s="578"/>
      <c r="S88" s="579"/>
      <c r="T88" s="550">
        <f t="shared" si="12"/>
        <v>47</v>
      </c>
      <c r="U88" s="580"/>
      <c r="V88" s="581"/>
      <c r="W88" s="582"/>
      <c r="X88" s="553">
        <f t="shared" si="13"/>
        <v>82</v>
      </c>
      <c r="Y88" s="583"/>
      <c r="Z88" s="584"/>
      <c r="AA88" s="585"/>
      <c r="AB88" s="556">
        <f t="shared" si="14"/>
        <v>86.5</v>
      </c>
      <c r="AC88" s="769"/>
      <c r="AD88" s="776"/>
      <c r="AE88" s="776"/>
      <c r="AF88" s="779">
        <f t="shared" si="15"/>
        <v>159</v>
      </c>
      <c r="AG88" s="776"/>
    </row>
    <row r="89" spans="1:33" ht="21.95" customHeight="1" x14ac:dyDescent="0.25">
      <c r="A89" s="565"/>
      <c r="B89" s="566"/>
      <c r="C89" s="567"/>
      <c r="D89" s="539">
        <f t="shared" si="8"/>
        <v>179.5</v>
      </c>
      <c r="E89" s="568"/>
      <c r="F89" s="569"/>
      <c r="G89" s="570"/>
      <c r="H89" s="542">
        <f t="shared" si="9"/>
        <v>312.5</v>
      </c>
      <c r="I89" s="571"/>
      <c r="J89" s="572"/>
      <c r="K89" s="573"/>
      <c r="L89" s="545">
        <f t="shared" si="10"/>
        <v>119.5</v>
      </c>
      <c r="M89" s="574"/>
      <c r="N89" s="575"/>
      <c r="O89" s="576"/>
      <c r="P89" s="547">
        <f t="shared" si="11"/>
        <v>164.5</v>
      </c>
      <c r="Q89" s="577"/>
      <c r="R89" s="578"/>
      <c r="S89" s="579"/>
      <c r="T89" s="550">
        <f t="shared" si="12"/>
        <v>47</v>
      </c>
      <c r="U89" s="580"/>
      <c r="V89" s="581"/>
      <c r="W89" s="582"/>
      <c r="X89" s="553">
        <f t="shared" si="13"/>
        <v>82</v>
      </c>
      <c r="Y89" s="583"/>
      <c r="Z89" s="584"/>
      <c r="AA89" s="585"/>
      <c r="AB89" s="556">
        <f t="shared" si="14"/>
        <v>86.5</v>
      </c>
      <c r="AC89" s="769"/>
      <c r="AD89" s="776"/>
      <c r="AE89" s="776"/>
      <c r="AF89" s="779">
        <f t="shared" si="15"/>
        <v>159</v>
      </c>
      <c r="AG89" s="776"/>
    </row>
    <row r="90" spans="1:33" s="607" customFormat="1" ht="21.95" customHeight="1" thickBot="1" x14ac:dyDescent="0.3">
      <c r="A90" s="586"/>
      <c r="B90" s="587"/>
      <c r="C90" s="588"/>
      <c r="D90" s="539">
        <f t="shared" si="8"/>
        <v>179.5</v>
      </c>
      <c r="E90" s="589"/>
      <c r="F90" s="590"/>
      <c r="G90" s="591"/>
      <c r="H90" s="542">
        <f t="shared" si="9"/>
        <v>312.5</v>
      </c>
      <c r="I90" s="592"/>
      <c r="J90" s="593"/>
      <c r="K90" s="594"/>
      <c r="L90" s="545">
        <f t="shared" si="10"/>
        <v>119.5</v>
      </c>
      <c r="M90" s="595"/>
      <c r="N90" s="596"/>
      <c r="O90" s="597"/>
      <c r="P90" s="547">
        <f t="shared" si="11"/>
        <v>164.5</v>
      </c>
      <c r="Q90" s="598"/>
      <c r="R90" s="599"/>
      <c r="S90" s="600"/>
      <c r="T90" s="550">
        <f t="shared" si="12"/>
        <v>47</v>
      </c>
      <c r="U90" s="601"/>
      <c r="V90" s="602"/>
      <c r="W90" s="603"/>
      <c r="X90" s="553">
        <f t="shared" si="13"/>
        <v>82</v>
      </c>
      <c r="Y90" s="604"/>
      <c r="Z90" s="605"/>
      <c r="AA90" s="606"/>
      <c r="AB90" s="556">
        <f t="shared" si="14"/>
        <v>86.5</v>
      </c>
      <c r="AC90" s="770"/>
      <c r="AD90" s="776"/>
      <c r="AE90" s="776"/>
      <c r="AF90" s="779">
        <f t="shared" si="15"/>
        <v>159</v>
      </c>
      <c r="AG90" s="776"/>
    </row>
    <row r="91" spans="1:33" s="631" customFormat="1" ht="21.95" customHeight="1" thickTop="1" thickBot="1" x14ac:dyDescent="0.3">
      <c r="A91" s="608" t="s">
        <v>14254</v>
      </c>
      <c r="B91" s="609">
        <f>SUM(B5:B90)</f>
        <v>209</v>
      </c>
      <c r="C91" s="610">
        <f>SUM(C5:C90)</f>
        <v>80.5</v>
      </c>
      <c r="D91" s="610">
        <f>D90</f>
        <v>179.5</v>
      </c>
      <c r="E91" s="611"/>
      <c r="F91" s="612">
        <f>SUM(F5:F90)</f>
        <v>836</v>
      </c>
      <c r="G91" s="613">
        <f>SUM(G5:G90)</f>
        <v>580.5</v>
      </c>
      <c r="H91" s="613">
        <f>H90</f>
        <v>312.5</v>
      </c>
      <c r="I91" s="614"/>
      <c r="J91" s="615">
        <f>SUM(J5:J90)</f>
        <v>209</v>
      </c>
      <c r="K91" s="616">
        <f>SUM(K5:K90)</f>
        <v>394.5</v>
      </c>
      <c r="L91" s="617">
        <f>L90</f>
        <v>119.5</v>
      </c>
      <c r="M91" s="618"/>
      <c r="N91" s="619">
        <f>SUM(N5:N90)</f>
        <v>0</v>
      </c>
      <c r="O91" s="620">
        <f>SUM(O5:O90)</f>
        <v>11.5</v>
      </c>
      <c r="P91" s="621">
        <f>P90</f>
        <v>164.5</v>
      </c>
      <c r="Q91" s="622"/>
      <c r="R91" s="623">
        <f>SUM(R5:R90)</f>
        <v>209</v>
      </c>
      <c r="S91" s="624">
        <f>SUM(S5:S90)</f>
        <v>165.5</v>
      </c>
      <c r="T91" s="624">
        <f>T90</f>
        <v>47</v>
      </c>
      <c r="U91" s="625"/>
      <c r="V91" s="626">
        <f>SUM(V5:V90)</f>
        <v>0</v>
      </c>
      <c r="W91" s="627">
        <f>SUM(W5:W90)</f>
        <v>67</v>
      </c>
      <c r="X91" s="627">
        <f>X90</f>
        <v>82</v>
      </c>
      <c r="Y91" s="628"/>
      <c r="Z91" s="629">
        <f>SUM(Z5:Z90)</f>
        <v>209</v>
      </c>
      <c r="AA91" s="630">
        <f>SUM(AA5:AA90)</f>
        <v>162.5</v>
      </c>
      <c r="AB91" s="630">
        <f>AB90</f>
        <v>86.5</v>
      </c>
      <c r="AC91" s="771"/>
      <c r="AD91" s="629">
        <f>SUM(AD5:AD90)</f>
        <v>209</v>
      </c>
      <c r="AE91" s="630">
        <f>SUM(AE5:AE90)</f>
        <v>50</v>
      </c>
      <c r="AF91" s="777">
        <f>AF90</f>
        <v>159</v>
      </c>
      <c r="AG91" s="777"/>
    </row>
    <row r="92" spans="1:33" s="640" customFormat="1" ht="21.95" customHeight="1" x14ac:dyDescent="0.25">
      <c r="A92" s="632" t="s">
        <v>14255</v>
      </c>
      <c r="B92" s="633"/>
      <c r="C92" s="634"/>
      <c r="D92" s="634">
        <v>182.3</v>
      </c>
      <c r="E92" s="634"/>
      <c r="F92" s="635"/>
      <c r="G92" s="635"/>
      <c r="H92" s="635">
        <v>20</v>
      </c>
      <c r="I92" s="635"/>
      <c r="J92" s="636"/>
      <c r="K92" s="636"/>
      <c r="L92" s="636"/>
      <c r="M92" s="636"/>
      <c r="N92" s="637"/>
      <c r="O92" s="637"/>
      <c r="P92" s="637">
        <v>0</v>
      </c>
      <c r="Q92" s="637"/>
      <c r="R92" s="638"/>
      <c r="S92" s="638"/>
      <c r="T92" s="638">
        <v>180</v>
      </c>
      <c r="U92" s="638"/>
      <c r="V92" s="639"/>
      <c r="W92" s="639"/>
      <c r="X92" s="639">
        <v>80</v>
      </c>
      <c r="Y92" s="639"/>
      <c r="AB92" s="640">
        <v>0</v>
      </c>
    </row>
    <row r="93" spans="1:33" s="640" customFormat="1" ht="21.95" customHeight="1" x14ac:dyDescent="0.25">
      <c r="A93" s="536" t="s">
        <v>14256</v>
      </c>
      <c r="B93" s="634"/>
      <c r="C93" s="634" t="s">
        <v>14257</v>
      </c>
      <c r="D93" s="634">
        <f>D92-D91</f>
        <v>2.8000000000000114</v>
      </c>
      <c r="E93" s="634"/>
      <c r="F93" s="635"/>
      <c r="G93" s="635" t="s">
        <v>14258</v>
      </c>
      <c r="H93" s="635">
        <f>H92-H91</f>
        <v>-292.5</v>
      </c>
      <c r="I93" s="635"/>
      <c r="J93" s="636"/>
      <c r="K93" s="636" t="s">
        <v>14259</v>
      </c>
      <c r="L93" s="636">
        <f>L92-L91</f>
        <v>-119.5</v>
      </c>
      <c r="M93" s="636"/>
      <c r="N93" s="637"/>
      <c r="O93" s="637" t="s">
        <v>14258</v>
      </c>
      <c r="P93" s="637">
        <f>P92-P91</f>
        <v>-164.5</v>
      </c>
      <c r="Q93" s="637"/>
      <c r="R93" s="638"/>
      <c r="S93" s="638" t="s">
        <v>14259</v>
      </c>
      <c r="T93" s="638">
        <f>T92-T91</f>
        <v>133</v>
      </c>
      <c r="U93" s="638"/>
      <c r="V93" s="639"/>
      <c r="W93" s="639" t="s">
        <v>14259</v>
      </c>
      <c r="X93" s="639">
        <f>X92-X91</f>
        <v>-2</v>
      </c>
      <c r="Y93" s="639"/>
      <c r="AA93" s="640" t="s">
        <v>14259</v>
      </c>
      <c r="AB93" s="640">
        <f>AB92-AB91</f>
        <v>-86.5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C4331" sqref="C433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8666</v>
      </c>
      <c r="B1" s="897"/>
      <c r="C1" s="897"/>
      <c r="D1" s="897"/>
      <c r="E1" s="897"/>
      <c r="F1" s="898"/>
      <c r="G1" s="897"/>
      <c r="H1" s="897"/>
      <c r="I1" s="897"/>
      <c r="M1" s="899"/>
      <c r="N1" s="900"/>
      <c r="O1" s="900"/>
      <c r="P1" s="900"/>
      <c r="Q1" s="900"/>
      <c r="R1" s="900"/>
      <c r="S1" s="138"/>
    </row>
    <row r="2" spans="1:19" ht="19.5" thickBot="1" x14ac:dyDescent="0.35">
      <c r="A2" s="318" t="s">
        <v>511</v>
      </c>
      <c r="B2" s="319" t="s">
        <v>13</v>
      </c>
      <c r="C2" s="320" t="s">
        <v>14</v>
      </c>
      <c r="D2" s="321" t="s">
        <v>15</v>
      </c>
      <c r="E2" s="322"/>
      <c r="F2" s="323" t="s">
        <v>18</v>
      </c>
      <c r="G2" s="324" t="s">
        <v>19</v>
      </c>
      <c r="H2" s="325" t="s">
        <v>24</v>
      </c>
      <c r="I2" s="326" t="s">
        <v>512</v>
      </c>
      <c r="M2" s="327"/>
      <c r="N2" s="328"/>
      <c r="O2" s="328"/>
      <c r="P2" s="328"/>
      <c r="Q2" s="329"/>
      <c r="R2" s="328"/>
      <c r="S2" s="138"/>
    </row>
    <row r="3" spans="1:19" ht="15" hidden="1" customHeight="1" x14ac:dyDescent="0.3">
      <c r="A3" s="330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1"/>
      <c r="N3" s="328"/>
      <c r="O3" s="328"/>
      <c r="P3" s="328"/>
      <c r="Q3" s="329"/>
      <c r="R3" s="328"/>
      <c r="S3" s="138"/>
    </row>
    <row r="4" spans="1:19" ht="15" hidden="1" customHeight="1" x14ac:dyDescent="0.3">
      <c r="A4" s="332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1"/>
      <c r="N4" s="328"/>
      <c r="O4" s="328"/>
      <c r="P4" s="328"/>
      <c r="Q4" s="329"/>
      <c r="R4" s="328"/>
      <c r="S4" s="138"/>
    </row>
    <row r="5" spans="1:19" ht="15" hidden="1" customHeight="1" x14ac:dyDescent="0.3">
      <c r="A5" s="332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1"/>
      <c r="N5" s="328"/>
      <c r="O5" s="328"/>
      <c r="P5" s="328"/>
      <c r="Q5" s="329"/>
      <c r="R5" s="328"/>
      <c r="S5" s="138"/>
    </row>
    <row r="6" spans="1:19" ht="15" hidden="1" customHeight="1" x14ac:dyDescent="0.3">
      <c r="A6" s="332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1"/>
      <c r="N6" s="328"/>
      <c r="O6" s="328"/>
      <c r="P6" s="328"/>
      <c r="Q6" s="329"/>
      <c r="R6" s="328"/>
      <c r="S6" s="138"/>
    </row>
    <row r="7" spans="1:19" ht="15" hidden="1" customHeight="1" x14ac:dyDescent="0.3">
      <c r="A7" s="332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1"/>
      <c r="N7" s="328"/>
      <c r="O7" s="328"/>
      <c r="P7" s="328"/>
      <c r="Q7" s="329"/>
      <c r="R7" s="328"/>
      <c r="S7" s="138"/>
    </row>
    <row r="8" spans="1:19" ht="15" hidden="1" customHeight="1" x14ac:dyDescent="0.3">
      <c r="A8" s="332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1"/>
      <c r="N8" s="328"/>
      <c r="O8" s="328"/>
      <c r="P8" s="328"/>
      <c r="Q8" s="329"/>
      <c r="R8" s="328"/>
      <c r="S8" s="138"/>
    </row>
    <row r="9" spans="1:19" ht="15" hidden="1" customHeight="1" x14ac:dyDescent="0.3">
      <c r="A9" s="332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1"/>
      <c r="N9" s="328"/>
      <c r="O9" s="328"/>
      <c r="P9" s="328"/>
      <c r="Q9" s="329"/>
      <c r="R9" s="328"/>
      <c r="S9" s="138"/>
    </row>
    <row r="10" spans="1:19" ht="15" hidden="1" customHeight="1" x14ac:dyDescent="0.3">
      <c r="A10" s="332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1"/>
      <c r="N10" s="328"/>
      <c r="O10" s="328"/>
      <c r="P10" s="328"/>
      <c r="Q10" s="329"/>
      <c r="R10" s="328"/>
      <c r="S10" s="138"/>
    </row>
    <row r="11" spans="1:19" ht="15" hidden="1" customHeight="1" x14ac:dyDescent="0.3">
      <c r="A11" s="332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1"/>
      <c r="N11" s="328"/>
      <c r="O11" s="328"/>
      <c r="P11" s="328"/>
      <c r="Q11" s="329"/>
      <c r="R11" s="328"/>
      <c r="S11" s="138"/>
    </row>
    <row r="12" spans="1:19" ht="15" hidden="1" customHeight="1" x14ac:dyDescent="0.3">
      <c r="A12" s="332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1"/>
      <c r="N12" s="328"/>
      <c r="O12" s="328"/>
      <c r="P12" s="328"/>
      <c r="Q12" s="329"/>
      <c r="R12" s="328"/>
      <c r="S12" s="138"/>
    </row>
    <row r="13" spans="1:19" ht="15" hidden="1" customHeight="1" x14ac:dyDescent="0.3">
      <c r="A13" s="332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1"/>
      <c r="N13" s="328"/>
      <c r="O13" s="328"/>
      <c r="P13" s="328"/>
      <c r="Q13" s="329"/>
      <c r="R13" s="328"/>
      <c r="S13" s="138"/>
    </row>
    <row r="14" spans="1:19" ht="15" hidden="1" customHeight="1" x14ac:dyDescent="0.3">
      <c r="A14" s="332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1"/>
      <c r="N14" s="328"/>
      <c r="O14" s="328"/>
      <c r="P14" s="328"/>
      <c r="Q14" s="329"/>
      <c r="R14" s="328"/>
      <c r="S14" s="138"/>
    </row>
    <row r="15" spans="1:19" ht="15" hidden="1" customHeight="1" x14ac:dyDescent="0.3">
      <c r="A15" s="332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1"/>
      <c r="N15" s="328"/>
      <c r="O15" s="328"/>
      <c r="P15" s="328"/>
      <c r="Q15" s="329"/>
      <c r="R15" s="328"/>
      <c r="S15" s="138"/>
    </row>
    <row r="16" spans="1:19" ht="15" hidden="1" customHeight="1" x14ac:dyDescent="0.3">
      <c r="A16" s="332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1"/>
      <c r="N16" s="328"/>
      <c r="O16" s="328"/>
      <c r="P16" s="328"/>
      <c r="Q16" s="329"/>
      <c r="R16" s="328"/>
      <c r="S16" s="138"/>
    </row>
    <row r="17" spans="1:19" ht="15" hidden="1" customHeight="1" x14ac:dyDescent="0.3">
      <c r="A17" s="332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1"/>
      <c r="N17" s="328"/>
      <c r="O17" s="328"/>
      <c r="P17" s="328"/>
      <c r="Q17" s="329"/>
      <c r="R17" s="328"/>
      <c r="S17" s="138"/>
    </row>
    <row r="18" spans="1:19" ht="15" hidden="1" customHeight="1" x14ac:dyDescent="0.3">
      <c r="A18" s="332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1"/>
      <c r="N18" s="328"/>
      <c r="O18" s="328"/>
      <c r="P18" s="328"/>
      <c r="Q18" s="329"/>
      <c r="R18" s="328"/>
      <c r="S18" s="138"/>
    </row>
    <row r="19" spans="1:19" ht="15" hidden="1" customHeight="1" x14ac:dyDescent="0.3">
      <c r="A19" s="332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1"/>
      <c r="N19" s="328"/>
      <c r="O19" s="328"/>
      <c r="P19" s="328"/>
      <c r="Q19" s="329"/>
      <c r="R19" s="328"/>
      <c r="S19" s="138"/>
    </row>
    <row r="20" spans="1:19" ht="15" hidden="1" customHeight="1" x14ac:dyDescent="0.3">
      <c r="A20" s="332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1"/>
      <c r="N20" s="328"/>
      <c r="O20" s="328"/>
      <c r="P20" s="328"/>
      <c r="Q20" s="329"/>
      <c r="R20" s="328"/>
      <c r="S20" s="138"/>
    </row>
    <row r="21" spans="1:19" ht="15" hidden="1" customHeight="1" x14ac:dyDescent="0.3">
      <c r="A21" s="332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1"/>
      <c r="N21" s="328"/>
      <c r="O21" s="328"/>
      <c r="P21" s="328"/>
      <c r="Q21" s="329"/>
      <c r="R21" s="328"/>
      <c r="S21" s="138"/>
    </row>
    <row r="22" spans="1:19" ht="15" hidden="1" customHeight="1" x14ac:dyDescent="0.3">
      <c r="A22" s="332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1"/>
      <c r="N22" s="328"/>
      <c r="O22" s="328"/>
      <c r="P22" s="328"/>
      <c r="Q22" s="329"/>
      <c r="R22" s="328"/>
      <c r="S22" s="138"/>
    </row>
    <row r="23" spans="1:19" ht="15" hidden="1" customHeight="1" x14ac:dyDescent="0.3">
      <c r="A23" s="332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1"/>
      <c r="N23" s="328"/>
      <c r="O23" s="328"/>
      <c r="P23" s="328"/>
      <c r="Q23" s="329"/>
      <c r="R23" s="328"/>
      <c r="S23" s="138"/>
    </row>
    <row r="24" spans="1:19" ht="15" hidden="1" customHeight="1" x14ac:dyDescent="0.3">
      <c r="A24" s="332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1"/>
      <c r="N24" s="328"/>
      <c r="O24" s="328"/>
      <c r="P24" s="328"/>
      <c r="Q24" s="329"/>
      <c r="R24" s="328"/>
      <c r="S24" s="138"/>
    </row>
    <row r="25" spans="1:19" ht="15" hidden="1" customHeight="1" x14ac:dyDescent="0.3">
      <c r="A25" s="332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1"/>
      <c r="N25" s="328"/>
      <c r="O25" s="328"/>
      <c r="P25" s="328"/>
      <c r="Q25" s="329"/>
      <c r="R25" s="328"/>
      <c r="S25" s="138"/>
    </row>
    <row r="26" spans="1:19" ht="15" hidden="1" customHeight="1" x14ac:dyDescent="0.3">
      <c r="A26" s="332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1"/>
      <c r="N26" s="328"/>
      <c r="O26" s="328"/>
      <c r="P26" s="328"/>
      <c r="Q26" s="329"/>
      <c r="R26" s="328"/>
      <c r="S26" s="138"/>
    </row>
    <row r="27" spans="1:19" ht="15" hidden="1" customHeight="1" x14ac:dyDescent="0.3">
      <c r="A27" s="332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1"/>
      <c r="N27" s="328"/>
      <c r="O27" s="328"/>
      <c r="P27" s="328"/>
      <c r="Q27" s="329"/>
      <c r="R27" s="328"/>
      <c r="S27" s="138"/>
    </row>
    <row r="28" spans="1:19" ht="15" hidden="1" customHeight="1" x14ac:dyDescent="0.3">
      <c r="A28" s="332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1"/>
      <c r="N28" s="328"/>
      <c r="O28" s="328"/>
      <c r="P28" s="328"/>
      <c r="Q28" s="329"/>
      <c r="R28" s="328"/>
      <c r="S28" s="138"/>
    </row>
    <row r="29" spans="1:19" ht="15" hidden="1" customHeight="1" x14ac:dyDescent="0.3">
      <c r="A29" s="332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1"/>
      <c r="N29" s="328"/>
      <c r="O29" s="328"/>
      <c r="P29" s="328"/>
      <c r="Q29" s="329"/>
      <c r="R29" s="328"/>
      <c r="S29" s="138"/>
    </row>
    <row r="30" spans="1:19" ht="15" hidden="1" customHeight="1" x14ac:dyDescent="0.3">
      <c r="A30" s="332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1"/>
      <c r="N30" s="328"/>
      <c r="O30" s="328"/>
      <c r="P30" s="328"/>
      <c r="Q30" s="329"/>
      <c r="R30" s="328"/>
      <c r="S30" s="138"/>
    </row>
    <row r="31" spans="1:19" ht="15" hidden="1" customHeight="1" x14ac:dyDescent="0.3">
      <c r="A31" s="332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1"/>
      <c r="N31" s="328"/>
      <c r="O31" s="328"/>
      <c r="P31" s="328"/>
      <c r="Q31" s="329"/>
      <c r="R31" s="328"/>
      <c r="S31" s="138"/>
    </row>
    <row r="32" spans="1:19" ht="15" hidden="1" customHeight="1" x14ac:dyDescent="0.3">
      <c r="A32" s="332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1"/>
      <c r="N32" s="328"/>
      <c r="O32" s="328"/>
      <c r="P32" s="328"/>
      <c r="Q32" s="329"/>
      <c r="R32" s="328"/>
      <c r="S32" s="138"/>
    </row>
    <row r="33" spans="1:19" ht="15" hidden="1" customHeight="1" x14ac:dyDescent="0.3">
      <c r="A33" s="332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1"/>
      <c r="N33" s="328"/>
      <c r="O33" s="328"/>
      <c r="P33" s="328"/>
      <c r="Q33" s="329"/>
      <c r="R33" s="328"/>
      <c r="S33" s="138"/>
    </row>
    <row r="34" spans="1:19" ht="15" hidden="1" customHeight="1" x14ac:dyDescent="0.3">
      <c r="A34" s="332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1"/>
      <c r="N34" s="328"/>
      <c r="O34" s="328"/>
      <c r="P34" s="328"/>
      <c r="Q34" s="329"/>
      <c r="R34" s="328"/>
      <c r="S34" s="138"/>
    </row>
    <row r="35" spans="1:19" ht="15" hidden="1" customHeight="1" x14ac:dyDescent="0.3">
      <c r="A35" s="332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1"/>
      <c r="N35" s="328"/>
      <c r="O35" s="328"/>
      <c r="P35" s="328"/>
      <c r="Q35" s="329"/>
      <c r="R35" s="328"/>
      <c r="S35" s="138"/>
    </row>
    <row r="36" spans="1:19" ht="15" hidden="1" customHeight="1" x14ac:dyDescent="0.3">
      <c r="A36" s="332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1"/>
      <c r="N36" s="328"/>
      <c r="O36" s="328"/>
      <c r="P36" s="328"/>
      <c r="Q36" s="329"/>
      <c r="R36" s="328"/>
      <c r="S36" s="138"/>
    </row>
    <row r="37" spans="1:19" ht="15" hidden="1" customHeight="1" x14ac:dyDescent="0.3">
      <c r="A37" s="332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1"/>
      <c r="N37" s="328"/>
      <c r="O37" s="328"/>
      <c r="P37" s="328"/>
      <c r="Q37" s="329"/>
      <c r="R37" s="328"/>
      <c r="S37" s="138"/>
    </row>
    <row r="38" spans="1:19" ht="15" hidden="1" customHeight="1" x14ac:dyDescent="0.3">
      <c r="A38" s="332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1"/>
      <c r="N38" s="328"/>
      <c r="O38" s="328"/>
      <c r="P38" s="328"/>
      <c r="Q38" s="329"/>
      <c r="R38" s="328"/>
      <c r="S38" s="138"/>
    </row>
    <row r="39" spans="1:19" ht="15" hidden="1" customHeight="1" x14ac:dyDescent="0.3">
      <c r="A39" s="332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1"/>
      <c r="N39" s="328"/>
      <c r="O39" s="328"/>
      <c r="P39" s="328"/>
      <c r="Q39" s="329"/>
      <c r="R39" s="328"/>
      <c r="S39" s="138"/>
    </row>
    <row r="40" spans="1:19" ht="15" hidden="1" customHeight="1" x14ac:dyDescent="0.3">
      <c r="A40" s="332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1"/>
      <c r="N40" s="328"/>
      <c r="O40" s="328"/>
      <c r="P40" s="328"/>
      <c r="Q40" s="329"/>
      <c r="R40" s="328"/>
      <c r="S40" s="138"/>
    </row>
    <row r="41" spans="1:19" ht="15" hidden="1" customHeight="1" x14ac:dyDescent="0.3">
      <c r="A41" s="332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1"/>
      <c r="N41" s="328"/>
      <c r="O41" s="328"/>
      <c r="P41" s="328"/>
      <c r="Q41" s="329"/>
      <c r="R41" s="328"/>
      <c r="S41" s="138"/>
    </row>
    <row r="42" spans="1:19" ht="15" hidden="1" customHeight="1" x14ac:dyDescent="0.3">
      <c r="A42" s="332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1"/>
      <c r="N42" s="328"/>
      <c r="O42" s="328"/>
      <c r="P42" s="328"/>
      <c r="Q42" s="329"/>
      <c r="R42" s="328"/>
      <c r="S42" s="138"/>
    </row>
    <row r="43" spans="1:19" ht="15" hidden="1" customHeight="1" x14ac:dyDescent="0.3">
      <c r="A43" s="332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1"/>
      <c r="N43" s="328"/>
      <c r="O43" s="328"/>
      <c r="P43" s="328"/>
      <c r="Q43" s="329"/>
      <c r="R43" s="328"/>
      <c r="S43" s="138"/>
    </row>
    <row r="44" spans="1:19" ht="15" hidden="1" customHeight="1" x14ac:dyDescent="0.3">
      <c r="A44" s="332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1"/>
      <c r="N44" s="328"/>
      <c r="O44" s="328"/>
      <c r="P44" s="328"/>
      <c r="Q44" s="329"/>
      <c r="R44" s="328"/>
      <c r="S44" s="138"/>
    </row>
    <row r="45" spans="1:19" ht="15" hidden="1" customHeight="1" x14ac:dyDescent="0.3">
      <c r="A45" s="332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1"/>
      <c r="N45" s="328"/>
      <c r="O45" s="328"/>
      <c r="P45" s="328"/>
      <c r="Q45" s="329"/>
      <c r="R45" s="328"/>
      <c r="S45" s="138"/>
    </row>
    <row r="46" spans="1:19" ht="15" hidden="1" customHeight="1" x14ac:dyDescent="0.3">
      <c r="A46" s="332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1"/>
      <c r="N46" s="328"/>
      <c r="O46" s="328"/>
      <c r="P46" s="328"/>
      <c r="Q46" s="329"/>
      <c r="R46" s="328"/>
      <c r="S46" s="138"/>
    </row>
    <row r="47" spans="1:19" ht="15" hidden="1" customHeight="1" x14ac:dyDescent="0.3">
      <c r="A47" s="332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1"/>
      <c r="N47" s="328"/>
      <c r="O47" s="328"/>
      <c r="P47" s="328"/>
      <c r="Q47" s="329"/>
      <c r="R47" s="328"/>
      <c r="S47" s="138"/>
    </row>
    <row r="48" spans="1:19" ht="15" hidden="1" customHeight="1" x14ac:dyDescent="0.3">
      <c r="A48" s="332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1"/>
      <c r="N48" s="328"/>
      <c r="O48" s="328"/>
      <c r="P48" s="328"/>
      <c r="Q48" s="329"/>
      <c r="R48" s="328"/>
      <c r="S48" s="138"/>
    </row>
    <row r="49" spans="1:19" ht="15" hidden="1" customHeight="1" x14ac:dyDescent="0.3">
      <c r="A49" s="332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1"/>
      <c r="N49" s="328"/>
      <c r="O49" s="328"/>
      <c r="P49" s="328"/>
      <c r="Q49" s="329"/>
      <c r="R49" s="328"/>
      <c r="S49" s="138"/>
    </row>
    <row r="50" spans="1:19" ht="15" hidden="1" customHeight="1" x14ac:dyDescent="0.3">
      <c r="A50" s="332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1"/>
      <c r="N50" s="328"/>
      <c r="O50" s="328"/>
      <c r="P50" s="328"/>
      <c r="Q50" s="329"/>
      <c r="R50" s="328"/>
      <c r="S50" s="138"/>
    </row>
    <row r="51" spans="1:19" ht="15" hidden="1" customHeight="1" x14ac:dyDescent="0.3">
      <c r="A51" s="332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1"/>
      <c r="N51" s="328"/>
      <c r="O51" s="328"/>
      <c r="P51" s="328"/>
      <c r="Q51" s="329"/>
      <c r="R51" s="328"/>
      <c r="S51" s="138"/>
    </row>
    <row r="52" spans="1:19" ht="15" hidden="1" customHeight="1" x14ac:dyDescent="0.3">
      <c r="A52" s="332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1"/>
      <c r="N52" s="328"/>
      <c r="O52" s="328"/>
      <c r="P52" s="328"/>
      <c r="Q52" s="329"/>
      <c r="R52" s="328"/>
      <c r="S52" s="138"/>
    </row>
    <row r="53" spans="1:19" ht="15" hidden="1" customHeight="1" x14ac:dyDescent="0.3">
      <c r="A53" s="332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1"/>
      <c r="N53" s="328"/>
      <c r="O53" s="328"/>
      <c r="P53" s="328"/>
      <c r="Q53" s="329"/>
      <c r="R53" s="328"/>
      <c r="S53" s="138"/>
    </row>
    <row r="54" spans="1:19" ht="15" hidden="1" customHeight="1" x14ac:dyDescent="0.3">
      <c r="A54" s="332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1"/>
      <c r="N54" s="328"/>
      <c r="O54" s="328"/>
      <c r="P54" s="328"/>
      <c r="Q54" s="329"/>
      <c r="R54" s="328"/>
      <c r="S54" s="138"/>
    </row>
    <row r="55" spans="1:19" ht="15" hidden="1" customHeight="1" x14ac:dyDescent="0.3">
      <c r="A55" s="332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1"/>
      <c r="N55" s="328"/>
      <c r="O55" s="328"/>
      <c r="P55" s="328"/>
      <c r="Q55" s="329"/>
      <c r="R55" s="328"/>
      <c r="S55" s="138"/>
    </row>
    <row r="56" spans="1:19" ht="15" hidden="1" customHeight="1" x14ac:dyDescent="0.3">
      <c r="A56" s="332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1"/>
      <c r="N56" s="328"/>
      <c r="O56" s="328"/>
      <c r="P56" s="328"/>
      <c r="Q56" s="329"/>
      <c r="R56" s="328"/>
      <c r="S56" s="138"/>
    </row>
    <row r="57" spans="1:19" ht="15" hidden="1" customHeight="1" x14ac:dyDescent="0.3">
      <c r="A57" s="332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1"/>
      <c r="N57" s="328"/>
      <c r="O57" s="328"/>
      <c r="P57" s="328"/>
      <c r="Q57" s="329"/>
      <c r="R57" s="328"/>
      <c r="S57" s="138"/>
    </row>
    <row r="58" spans="1:19" ht="15" hidden="1" customHeight="1" x14ac:dyDescent="0.3">
      <c r="A58" s="332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1"/>
      <c r="N58" s="328"/>
      <c r="O58" s="328"/>
      <c r="P58" s="328"/>
      <c r="Q58" s="329"/>
      <c r="R58" s="328"/>
      <c r="S58" s="138"/>
    </row>
    <row r="59" spans="1:19" ht="15" hidden="1" customHeight="1" x14ac:dyDescent="0.3">
      <c r="A59" s="332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1"/>
      <c r="N59" s="328"/>
      <c r="O59" s="328"/>
      <c r="P59" s="328"/>
      <c r="Q59" s="329"/>
      <c r="R59" s="328"/>
      <c r="S59" s="138"/>
    </row>
    <row r="60" spans="1:19" ht="15" hidden="1" customHeight="1" x14ac:dyDescent="0.3">
      <c r="A60" s="332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1"/>
      <c r="N60" s="328"/>
      <c r="O60" s="328"/>
      <c r="P60" s="328"/>
      <c r="Q60" s="329"/>
      <c r="R60" s="328"/>
      <c r="S60" s="138"/>
    </row>
    <row r="61" spans="1:19" ht="15" hidden="1" customHeight="1" x14ac:dyDescent="0.3">
      <c r="A61" s="332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1"/>
      <c r="N61" s="328"/>
      <c r="O61" s="328"/>
      <c r="P61" s="328"/>
      <c r="Q61" s="329"/>
      <c r="R61" s="328"/>
      <c r="S61" s="138"/>
    </row>
    <row r="62" spans="1:19" ht="15" hidden="1" customHeight="1" x14ac:dyDescent="0.3">
      <c r="A62" s="332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1"/>
      <c r="N62" s="328"/>
      <c r="O62" s="328"/>
      <c r="P62" s="328"/>
      <c r="Q62" s="329"/>
      <c r="R62" s="328"/>
      <c r="S62" s="138"/>
    </row>
    <row r="63" spans="1:19" ht="15" hidden="1" customHeight="1" x14ac:dyDescent="0.3">
      <c r="A63" s="332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1"/>
      <c r="N63" s="328"/>
      <c r="O63" s="328"/>
      <c r="P63" s="328"/>
      <c r="Q63" s="329"/>
      <c r="R63" s="328"/>
      <c r="S63" s="138"/>
    </row>
    <row r="64" spans="1:19" ht="15" hidden="1" customHeight="1" x14ac:dyDescent="0.3">
      <c r="A64" s="332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1"/>
      <c r="N64" s="328"/>
      <c r="O64" s="328"/>
      <c r="P64" s="328"/>
      <c r="Q64" s="329"/>
      <c r="R64" s="328"/>
      <c r="S64" s="138"/>
    </row>
    <row r="65" spans="1:19" ht="15" hidden="1" customHeight="1" x14ac:dyDescent="0.3">
      <c r="A65" s="332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1"/>
      <c r="N65" s="328"/>
      <c r="O65" s="328"/>
      <c r="P65" s="328"/>
      <c r="Q65" s="329"/>
      <c r="R65" s="328"/>
      <c r="S65" s="138"/>
    </row>
    <row r="66" spans="1:19" ht="15" hidden="1" customHeight="1" x14ac:dyDescent="0.3">
      <c r="A66" s="332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1"/>
      <c r="N66" s="328"/>
      <c r="O66" s="328"/>
      <c r="P66" s="328"/>
      <c r="Q66" s="329"/>
      <c r="R66" s="328"/>
      <c r="S66" s="138"/>
    </row>
    <row r="67" spans="1:19" ht="15" hidden="1" customHeight="1" x14ac:dyDescent="0.3">
      <c r="A67" s="332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1"/>
      <c r="N67" s="328"/>
      <c r="O67" s="328"/>
      <c r="P67" s="328"/>
      <c r="Q67" s="329"/>
      <c r="R67" s="328"/>
      <c r="S67" s="138"/>
    </row>
    <row r="68" spans="1:19" ht="15" hidden="1" customHeight="1" x14ac:dyDescent="0.3">
      <c r="A68" s="332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1"/>
      <c r="N68" s="328"/>
      <c r="O68" s="328"/>
      <c r="P68" s="328"/>
      <c r="Q68" s="329"/>
      <c r="R68" s="328"/>
      <c r="S68" s="138"/>
    </row>
    <row r="69" spans="1:19" ht="15" hidden="1" customHeight="1" x14ac:dyDescent="0.3">
      <c r="A69" s="332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1"/>
      <c r="N69" s="328"/>
      <c r="O69" s="328"/>
      <c r="P69" s="328"/>
      <c r="Q69" s="329"/>
      <c r="R69" s="328"/>
      <c r="S69" s="138"/>
    </row>
    <row r="70" spans="1:19" ht="15" hidden="1" customHeight="1" x14ac:dyDescent="0.3">
      <c r="A70" s="332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1"/>
      <c r="N70" s="328"/>
      <c r="O70" s="328"/>
      <c r="P70" s="328"/>
      <c r="Q70" s="329"/>
      <c r="R70" s="328"/>
      <c r="S70" s="138"/>
    </row>
    <row r="71" spans="1:19" ht="15" hidden="1" customHeight="1" x14ac:dyDescent="0.3">
      <c r="A71" s="332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1"/>
      <c r="N71" s="328"/>
      <c r="O71" s="328"/>
      <c r="P71" s="328"/>
      <c r="Q71" s="329"/>
      <c r="R71" s="328"/>
      <c r="S71" s="138"/>
    </row>
    <row r="72" spans="1:19" ht="15" hidden="1" customHeight="1" x14ac:dyDescent="0.3">
      <c r="A72" s="332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1"/>
      <c r="N72" s="328"/>
      <c r="O72" s="328"/>
      <c r="P72" s="328"/>
      <c r="Q72" s="329"/>
      <c r="R72" s="328"/>
      <c r="S72" s="138"/>
    </row>
    <row r="73" spans="1:19" ht="15" hidden="1" customHeight="1" x14ac:dyDescent="0.3">
      <c r="A73" s="332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1"/>
      <c r="N73" s="328"/>
      <c r="O73" s="328"/>
      <c r="P73" s="328"/>
      <c r="Q73" s="329"/>
      <c r="R73" s="328"/>
      <c r="S73" s="138"/>
    </row>
    <row r="74" spans="1:19" ht="15" hidden="1" customHeight="1" x14ac:dyDescent="0.3">
      <c r="A74" s="332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1"/>
      <c r="N74" s="328"/>
      <c r="O74" s="328"/>
      <c r="P74" s="328"/>
      <c r="Q74" s="329"/>
      <c r="R74" s="328"/>
      <c r="S74" s="138"/>
    </row>
    <row r="75" spans="1:19" ht="15" hidden="1" customHeight="1" x14ac:dyDescent="0.3">
      <c r="A75" s="332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1"/>
      <c r="N75" s="328"/>
      <c r="O75" s="328"/>
      <c r="P75" s="328"/>
      <c r="Q75" s="329"/>
      <c r="R75" s="328"/>
      <c r="S75" s="138"/>
    </row>
    <row r="76" spans="1:19" ht="15" hidden="1" customHeight="1" x14ac:dyDescent="0.3">
      <c r="A76" s="332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1"/>
      <c r="N76" s="328"/>
      <c r="O76" s="328"/>
      <c r="P76" s="328"/>
      <c r="Q76" s="329"/>
      <c r="R76" s="328"/>
      <c r="S76" s="138"/>
    </row>
    <row r="77" spans="1:19" ht="15" hidden="1" customHeight="1" x14ac:dyDescent="0.3">
      <c r="A77" s="332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1"/>
      <c r="N77" s="328"/>
      <c r="O77" s="328"/>
      <c r="P77" s="328"/>
      <c r="Q77" s="329"/>
      <c r="R77" s="328"/>
      <c r="S77" s="138"/>
    </row>
    <row r="78" spans="1:19" ht="15" hidden="1" customHeight="1" x14ac:dyDescent="0.3">
      <c r="A78" s="332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1"/>
      <c r="N78" s="328"/>
      <c r="O78" s="328"/>
      <c r="P78" s="328"/>
      <c r="Q78" s="329"/>
      <c r="R78" s="328"/>
      <c r="S78" s="138"/>
    </row>
    <row r="79" spans="1:19" ht="15" hidden="1" customHeight="1" x14ac:dyDescent="0.3">
      <c r="A79" s="332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1"/>
      <c r="N79" s="328"/>
      <c r="O79" s="328"/>
      <c r="P79" s="328"/>
      <c r="Q79" s="329"/>
      <c r="R79" s="328"/>
      <c r="S79" s="138"/>
    </row>
    <row r="80" spans="1:19" ht="15" hidden="1" customHeight="1" x14ac:dyDescent="0.3">
      <c r="A80" s="332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1"/>
      <c r="N80" s="328"/>
      <c r="O80" s="328"/>
      <c r="P80" s="328"/>
      <c r="Q80" s="329"/>
      <c r="R80" s="328"/>
      <c r="S80" s="138"/>
    </row>
    <row r="81" spans="1:19" ht="15" hidden="1" customHeight="1" x14ac:dyDescent="0.3">
      <c r="A81" s="332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1"/>
      <c r="N81" s="328"/>
      <c r="O81" s="328"/>
      <c r="P81" s="328"/>
      <c r="Q81" s="329"/>
      <c r="R81" s="328"/>
      <c r="S81" s="138"/>
    </row>
    <row r="82" spans="1:19" ht="15" hidden="1" customHeight="1" x14ac:dyDescent="0.3">
      <c r="A82" s="332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1"/>
      <c r="N82" s="328"/>
      <c r="O82" s="328"/>
      <c r="P82" s="328"/>
      <c r="Q82" s="329"/>
      <c r="R82" s="328"/>
      <c r="S82" s="138"/>
    </row>
    <row r="83" spans="1:19" ht="15" hidden="1" customHeight="1" x14ac:dyDescent="0.3">
      <c r="A83" s="332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1"/>
      <c r="N83" s="328"/>
      <c r="O83" s="328"/>
      <c r="P83" s="328"/>
      <c r="Q83" s="329"/>
      <c r="R83" s="328"/>
      <c r="S83" s="138"/>
    </row>
    <row r="84" spans="1:19" ht="15" hidden="1" customHeight="1" x14ac:dyDescent="0.3">
      <c r="A84" s="332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1"/>
      <c r="N84" s="328"/>
      <c r="O84" s="328"/>
      <c r="P84" s="328"/>
      <c r="Q84" s="329"/>
      <c r="R84" s="328"/>
      <c r="S84" s="138"/>
    </row>
    <row r="85" spans="1:19" ht="15" hidden="1" customHeight="1" x14ac:dyDescent="0.3">
      <c r="A85" s="332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1"/>
      <c r="N85" s="328"/>
      <c r="O85" s="328"/>
      <c r="P85" s="328"/>
      <c r="Q85" s="329"/>
      <c r="R85" s="328"/>
      <c r="S85" s="138"/>
    </row>
    <row r="86" spans="1:19" ht="15" hidden="1" customHeight="1" x14ac:dyDescent="0.3">
      <c r="A86" s="332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1"/>
      <c r="N86" s="328"/>
      <c r="O86" s="328"/>
      <c r="P86" s="328"/>
      <c r="Q86" s="329"/>
      <c r="R86" s="328"/>
      <c r="S86" s="138"/>
    </row>
    <row r="87" spans="1:19" ht="15" hidden="1" customHeight="1" x14ac:dyDescent="0.3">
      <c r="A87" s="332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1"/>
      <c r="N87" s="328"/>
      <c r="O87" s="328"/>
      <c r="P87" s="328"/>
      <c r="Q87" s="329"/>
      <c r="R87" s="328"/>
      <c r="S87" s="138"/>
    </row>
    <row r="88" spans="1:19" ht="15" hidden="1" customHeight="1" x14ac:dyDescent="0.3">
      <c r="A88" s="332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1"/>
      <c r="N88" s="328"/>
      <c r="O88" s="328"/>
      <c r="P88" s="328"/>
      <c r="Q88" s="329"/>
      <c r="R88" s="328"/>
      <c r="S88" s="138"/>
    </row>
    <row r="89" spans="1:19" ht="15" hidden="1" customHeight="1" x14ac:dyDescent="0.3">
      <c r="A89" s="332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1"/>
      <c r="N89" s="328"/>
      <c r="O89" s="328"/>
      <c r="P89" s="328"/>
      <c r="Q89" s="329"/>
      <c r="R89" s="328"/>
      <c r="S89" s="138"/>
    </row>
    <row r="90" spans="1:19" ht="15" hidden="1" customHeight="1" x14ac:dyDescent="0.3">
      <c r="A90" s="332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1"/>
      <c r="N90" s="328"/>
      <c r="O90" s="328"/>
      <c r="P90" s="328"/>
      <c r="Q90" s="329"/>
      <c r="R90" s="328"/>
      <c r="S90" s="138"/>
    </row>
    <row r="91" spans="1:19" ht="15" hidden="1" customHeight="1" x14ac:dyDescent="0.3">
      <c r="A91" s="332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1"/>
      <c r="N91" s="328"/>
      <c r="O91" s="328"/>
      <c r="P91" s="328"/>
      <c r="Q91" s="329"/>
      <c r="R91" s="328"/>
      <c r="S91" s="138"/>
    </row>
    <row r="92" spans="1:19" ht="15" hidden="1" customHeight="1" x14ac:dyDescent="0.3">
      <c r="A92" s="332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1"/>
      <c r="N92" s="328"/>
      <c r="O92" s="328"/>
      <c r="P92" s="328"/>
      <c r="Q92" s="329"/>
      <c r="R92" s="328"/>
      <c r="S92" s="138"/>
    </row>
    <row r="93" spans="1:19" ht="15" hidden="1" customHeight="1" x14ac:dyDescent="0.3">
      <c r="A93" s="332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1"/>
      <c r="N93" s="328"/>
      <c r="O93" s="328"/>
      <c r="P93" s="328"/>
      <c r="Q93" s="329"/>
      <c r="R93" s="328"/>
      <c r="S93" s="138"/>
    </row>
    <row r="94" spans="1:19" ht="15" hidden="1" customHeight="1" x14ac:dyDescent="0.3">
      <c r="A94" s="332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1"/>
      <c r="N94" s="328"/>
      <c r="O94" s="328"/>
      <c r="P94" s="328"/>
      <c r="Q94" s="329"/>
      <c r="R94" s="328"/>
      <c r="S94" s="138"/>
    </row>
    <row r="95" spans="1:19" ht="15" hidden="1" customHeight="1" x14ac:dyDescent="0.3">
      <c r="A95" s="332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1"/>
      <c r="N95" s="328"/>
      <c r="O95" s="328"/>
      <c r="P95" s="328"/>
      <c r="Q95" s="329"/>
      <c r="R95" s="328"/>
      <c r="S95" s="138"/>
    </row>
    <row r="96" spans="1:19" ht="15" hidden="1" customHeight="1" x14ac:dyDescent="0.3">
      <c r="A96" s="332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1"/>
      <c r="N96" s="328"/>
      <c r="O96" s="328"/>
      <c r="P96" s="328"/>
      <c r="Q96" s="329"/>
      <c r="R96" s="328"/>
      <c r="S96" s="138"/>
    </row>
    <row r="97" spans="1:19" ht="15" hidden="1" customHeight="1" x14ac:dyDescent="0.3">
      <c r="A97" s="332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1"/>
      <c r="N97" s="328"/>
      <c r="O97" s="328"/>
      <c r="P97" s="328"/>
      <c r="Q97" s="329"/>
      <c r="R97" s="328"/>
      <c r="S97" s="138"/>
    </row>
    <row r="98" spans="1:19" ht="15" hidden="1" customHeight="1" x14ac:dyDescent="0.3">
      <c r="A98" s="332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1"/>
      <c r="N98" s="328"/>
      <c r="O98" s="328"/>
      <c r="P98" s="328"/>
      <c r="Q98" s="329"/>
      <c r="R98" s="328"/>
      <c r="S98" s="138"/>
    </row>
    <row r="99" spans="1:19" ht="15" hidden="1" customHeight="1" x14ac:dyDescent="0.3">
      <c r="A99" s="332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1"/>
      <c r="N99" s="328"/>
      <c r="O99" s="328"/>
      <c r="P99" s="328"/>
      <c r="Q99" s="329"/>
      <c r="R99" s="328"/>
      <c r="S99" s="138"/>
    </row>
    <row r="100" spans="1:19" ht="15" hidden="1" customHeight="1" x14ac:dyDescent="0.3">
      <c r="A100" s="332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1"/>
      <c r="N100" s="328"/>
      <c r="O100" s="328"/>
      <c r="P100" s="328"/>
      <c r="Q100" s="329"/>
      <c r="R100" s="328"/>
      <c r="S100" s="138"/>
    </row>
    <row r="101" spans="1:19" ht="15" hidden="1" customHeight="1" x14ac:dyDescent="0.3">
      <c r="A101" s="333">
        <v>45047</v>
      </c>
      <c r="B101" s="291" t="s">
        <v>824</v>
      </c>
      <c r="C101" s="74" t="s">
        <v>780</v>
      </c>
      <c r="D101" s="80">
        <v>1</v>
      </c>
      <c r="E101" s="334" t="s">
        <v>31</v>
      </c>
      <c r="F101" s="67">
        <v>825000</v>
      </c>
      <c r="G101" s="231">
        <f>F101*D101</f>
        <v>825000</v>
      </c>
      <c r="H101" s="283" t="s">
        <v>8713</v>
      </c>
      <c r="I101" s="72"/>
      <c r="J101"/>
      <c r="L101"/>
      <c r="M101" s="331"/>
      <c r="N101" s="328"/>
      <c r="O101" s="328"/>
      <c r="P101" s="328"/>
      <c r="Q101" s="329"/>
      <c r="R101" s="328"/>
      <c r="S101" s="138"/>
    </row>
    <row r="102" spans="1:19" ht="15" hidden="1" customHeight="1" x14ac:dyDescent="0.3">
      <c r="A102" s="332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1"/>
      <c r="N102" s="328"/>
      <c r="O102" s="328"/>
      <c r="P102" s="328"/>
      <c r="Q102" s="329"/>
      <c r="R102" s="328"/>
      <c r="S102" s="138"/>
    </row>
    <row r="103" spans="1:19" ht="15" hidden="1" customHeight="1" x14ac:dyDescent="0.3">
      <c r="A103" s="332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1"/>
      <c r="N103" s="328"/>
      <c r="O103" s="328"/>
      <c r="P103" s="328"/>
      <c r="Q103" s="329"/>
      <c r="R103" s="328"/>
      <c r="S103" s="138"/>
    </row>
    <row r="104" spans="1:19" ht="15" hidden="1" customHeight="1" x14ac:dyDescent="0.3">
      <c r="A104" s="332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1"/>
      <c r="N104" s="328"/>
      <c r="O104" s="328"/>
      <c r="P104" s="328"/>
      <c r="Q104" s="329"/>
      <c r="R104" s="328"/>
      <c r="S104" s="138"/>
    </row>
    <row r="105" spans="1:19" ht="15" hidden="1" customHeight="1" x14ac:dyDescent="0.3">
      <c r="A105" s="332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1"/>
      <c r="N105" s="328"/>
      <c r="O105" s="328"/>
      <c r="P105" s="328"/>
      <c r="Q105" s="329"/>
      <c r="R105" s="328"/>
      <c r="S105" s="138"/>
    </row>
    <row r="106" spans="1:19" ht="15" hidden="1" customHeight="1" x14ac:dyDescent="0.3">
      <c r="A106" s="332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1"/>
      <c r="N106" s="328"/>
      <c r="O106" s="328"/>
      <c r="P106" s="328"/>
      <c r="Q106" s="329"/>
      <c r="R106" s="328"/>
      <c r="S106" s="138"/>
    </row>
    <row r="107" spans="1:19" ht="15" hidden="1" customHeight="1" x14ac:dyDescent="0.3">
      <c r="A107" s="332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1"/>
      <c r="N107" s="328"/>
      <c r="O107" s="328"/>
      <c r="P107" s="328"/>
      <c r="Q107" s="329"/>
      <c r="R107" s="328"/>
      <c r="S107" s="138"/>
    </row>
    <row r="108" spans="1:19" ht="15" hidden="1" customHeight="1" x14ac:dyDescent="0.3">
      <c r="A108" s="332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1"/>
      <c r="N108" s="328"/>
      <c r="O108" s="328"/>
      <c r="P108" s="328"/>
      <c r="Q108" s="329"/>
      <c r="R108" s="328"/>
      <c r="S108" s="138"/>
    </row>
    <row r="109" spans="1:19" ht="15" hidden="1" customHeight="1" x14ac:dyDescent="0.3">
      <c r="A109" s="332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1"/>
      <c r="N109" s="328"/>
      <c r="O109" s="328"/>
      <c r="P109" s="328"/>
      <c r="Q109" s="329"/>
      <c r="R109" s="328"/>
      <c r="S109" s="138"/>
    </row>
    <row r="110" spans="1:19" ht="15" hidden="1" customHeight="1" x14ac:dyDescent="0.3">
      <c r="A110" s="332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1"/>
      <c r="N110" s="328"/>
      <c r="O110" s="328"/>
      <c r="P110" s="328"/>
      <c r="Q110" s="329"/>
      <c r="R110" s="328"/>
      <c r="S110" s="138"/>
    </row>
    <row r="111" spans="1:19" ht="15" hidden="1" customHeight="1" x14ac:dyDescent="0.3">
      <c r="A111" s="332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1"/>
      <c r="N111" s="328"/>
      <c r="O111" s="328"/>
      <c r="P111" s="328"/>
      <c r="Q111" s="329"/>
      <c r="R111" s="328"/>
      <c r="S111" s="138"/>
    </row>
    <row r="112" spans="1:19" ht="15" hidden="1" customHeight="1" x14ac:dyDescent="0.3">
      <c r="A112" s="332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1"/>
      <c r="N112" s="328"/>
      <c r="O112" s="328"/>
      <c r="P112" s="328"/>
      <c r="Q112" s="329"/>
      <c r="R112" s="328"/>
      <c r="S112" s="138"/>
    </row>
    <row r="113" spans="1:19" ht="15" hidden="1" customHeight="1" x14ac:dyDescent="0.3">
      <c r="A113" s="332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1"/>
      <c r="N113" s="328"/>
      <c r="O113" s="328"/>
      <c r="P113" s="328"/>
      <c r="Q113" s="329"/>
      <c r="R113" s="328"/>
      <c r="S113" s="138"/>
    </row>
    <row r="114" spans="1:19" ht="15" hidden="1" customHeight="1" x14ac:dyDescent="0.3">
      <c r="A114" s="332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1"/>
      <c r="N114" s="328"/>
      <c r="O114" s="328"/>
      <c r="P114" s="328"/>
      <c r="Q114" s="329"/>
      <c r="R114" s="328"/>
      <c r="S114" s="138"/>
    </row>
    <row r="115" spans="1:19" ht="15" hidden="1" customHeight="1" x14ac:dyDescent="0.3">
      <c r="A115" s="332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1"/>
      <c r="N115" s="328"/>
      <c r="O115" s="328"/>
      <c r="P115" s="328"/>
      <c r="Q115" s="329"/>
      <c r="R115" s="328"/>
      <c r="S115" s="138"/>
    </row>
    <row r="116" spans="1:19" ht="15" hidden="1" customHeight="1" x14ac:dyDescent="0.3">
      <c r="A116" s="332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1"/>
      <c r="N116" s="328"/>
      <c r="O116" s="328"/>
      <c r="P116" s="328"/>
      <c r="Q116" s="329"/>
      <c r="R116" s="328"/>
      <c r="S116" s="138"/>
    </row>
    <row r="117" spans="1:19" ht="15" hidden="1" customHeight="1" x14ac:dyDescent="0.3">
      <c r="A117" s="332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1"/>
      <c r="N117" s="328"/>
      <c r="O117" s="328"/>
      <c r="P117" s="328"/>
      <c r="Q117" s="329"/>
      <c r="R117" s="328"/>
      <c r="S117" s="138"/>
    </row>
    <row r="118" spans="1:19" ht="15" hidden="1" customHeight="1" x14ac:dyDescent="0.3">
      <c r="A118" s="332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1"/>
      <c r="N118" s="328"/>
      <c r="O118" s="328"/>
      <c r="P118" s="328"/>
      <c r="Q118" s="329"/>
      <c r="R118" s="328"/>
      <c r="S118" s="138"/>
    </row>
    <row r="119" spans="1:19" ht="15" hidden="1" customHeight="1" x14ac:dyDescent="0.3">
      <c r="A119" s="332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1"/>
      <c r="N119" s="328"/>
      <c r="O119" s="328"/>
      <c r="P119" s="328"/>
      <c r="Q119" s="329"/>
      <c r="R119" s="328"/>
      <c r="S119" s="138"/>
    </row>
    <row r="120" spans="1:19" ht="15" hidden="1" customHeight="1" x14ac:dyDescent="0.3">
      <c r="A120" s="332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1"/>
      <c r="N120" s="328"/>
      <c r="O120" s="328"/>
      <c r="P120" s="328"/>
      <c r="Q120" s="329"/>
      <c r="R120" s="328"/>
      <c r="S120" s="138"/>
    </row>
    <row r="121" spans="1:19" ht="15" hidden="1" customHeight="1" x14ac:dyDescent="0.3">
      <c r="A121" s="332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1"/>
      <c r="N121" s="328"/>
      <c r="O121" s="328"/>
      <c r="P121" s="328"/>
      <c r="Q121" s="329"/>
      <c r="R121" s="328"/>
      <c r="S121" s="138"/>
    </row>
    <row r="122" spans="1:19" ht="15" hidden="1" customHeight="1" x14ac:dyDescent="0.3">
      <c r="A122" s="332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1"/>
      <c r="N122" s="328"/>
      <c r="O122" s="328"/>
      <c r="P122" s="328"/>
      <c r="Q122" s="329"/>
      <c r="R122" s="328"/>
      <c r="S122" s="138"/>
    </row>
    <row r="123" spans="1:19" ht="15" hidden="1" customHeight="1" x14ac:dyDescent="0.3">
      <c r="A123" s="332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1"/>
      <c r="N123" s="328"/>
      <c r="O123" s="328"/>
      <c r="P123" s="328"/>
      <c r="Q123" s="329"/>
      <c r="R123" s="328"/>
      <c r="S123" s="138"/>
    </row>
    <row r="124" spans="1:19" ht="15" hidden="1" customHeight="1" x14ac:dyDescent="0.3">
      <c r="A124" s="335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1"/>
      <c r="N124" s="328"/>
      <c r="O124" s="328"/>
      <c r="P124" s="328"/>
      <c r="Q124" s="329"/>
      <c r="R124" s="328"/>
      <c r="S124" s="138"/>
    </row>
    <row r="125" spans="1:19" ht="15" hidden="1" customHeight="1" x14ac:dyDescent="0.3">
      <c r="A125" s="332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1"/>
      <c r="N125" s="328"/>
      <c r="O125" s="328"/>
      <c r="P125" s="328"/>
      <c r="Q125" s="329"/>
      <c r="R125" s="328"/>
      <c r="S125" s="138"/>
    </row>
    <row r="126" spans="1:19" ht="15" hidden="1" customHeight="1" x14ac:dyDescent="0.3">
      <c r="A126" s="332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1"/>
      <c r="N126" s="328"/>
      <c r="O126" s="328"/>
      <c r="P126" s="328"/>
      <c r="Q126" s="329"/>
      <c r="R126" s="328"/>
      <c r="S126" s="138"/>
    </row>
    <row r="127" spans="1:19" ht="15" hidden="1" customHeight="1" x14ac:dyDescent="0.3">
      <c r="A127" s="332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1"/>
      <c r="N127" s="328"/>
      <c r="O127" s="328"/>
      <c r="P127" s="328"/>
      <c r="Q127" s="329"/>
      <c r="R127" s="328"/>
      <c r="S127" s="138"/>
    </row>
    <row r="128" spans="1:19" ht="15" hidden="1" customHeight="1" x14ac:dyDescent="0.3">
      <c r="A128" s="332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1"/>
      <c r="N128" s="328"/>
      <c r="O128" s="328"/>
      <c r="P128" s="328"/>
      <c r="Q128" s="329"/>
      <c r="R128" s="328"/>
      <c r="S128" s="138"/>
    </row>
    <row r="129" spans="1:19" ht="15" hidden="1" customHeight="1" x14ac:dyDescent="0.3">
      <c r="A129" s="332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1"/>
      <c r="N129" s="328"/>
      <c r="O129" s="328"/>
      <c r="P129" s="328"/>
      <c r="Q129" s="329"/>
      <c r="R129" s="328"/>
      <c r="S129" s="138"/>
    </row>
    <row r="130" spans="1:19" ht="15" hidden="1" customHeight="1" x14ac:dyDescent="0.3">
      <c r="A130" s="332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1"/>
      <c r="N130" s="328"/>
      <c r="O130" s="328"/>
      <c r="P130" s="328"/>
      <c r="Q130" s="329"/>
      <c r="R130" s="328"/>
      <c r="S130" s="138"/>
    </row>
    <row r="131" spans="1:19" ht="15" hidden="1" customHeight="1" x14ac:dyDescent="0.3">
      <c r="A131" s="332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1"/>
      <c r="N131" s="328"/>
      <c r="O131" s="328"/>
      <c r="P131" s="328"/>
      <c r="Q131" s="329"/>
      <c r="R131" s="328"/>
      <c r="S131" s="138"/>
    </row>
    <row r="132" spans="1:19" ht="15" hidden="1" customHeight="1" x14ac:dyDescent="0.3">
      <c r="A132" s="332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1"/>
      <c r="N132" s="328"/>
      <c r="O132" s="328"/>
      <c r="P132" s="328"/>
      <c r="Q132" s="329"/>
      <c r="R132" s="328"/>
      <c r="S132" s="138"/>
    </row>
    <row r="133" spans="1:19" ht="15" hidden="1" customHeight="1" x14ac:dyDescent="0.3">
      <c r="A133" s="332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1"/>
      <c r="N133" s="328"/>
      <c r="O133" s="328"/>
      <c r="P133" s="328"/>
      <c r="Q133" s="329"/>
      <c r="R133" s="328"/>
      <c r="S133" s="138"/>
    </row>
    <row r="134" spans="1:19" ht="15" hidden="1" customHeight="1" x14ac:dyDescent="0.3">
      <c r="A134" s="332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1"/>
      <c r="N134" s="328"/>
      <c r="O134" s="328"/>
      <c r="P134" s="328"/>
      <c r="Q134" s="329"/>
      <c r="R134" s="328"/>
      <c r="S134" s="138"/>
    </row>
    <row r="135" spans="1:19" ht="15" hidden="1" customHeight="1" x14ac:dyDescent="0.3">
      <c r="A135" s="332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1"/>
      <c r="N135" s="328"/>
      <c r="O135" s="328"/>
      <c r="P135" s="328"/>
      <c r="Q135" s="329"/>
      <c r="R135" s="328"/>
      <c r="S135" s="138"/>
    </row>
    <row r="136" spans="1:19" ht="15" hidden="1" customHeight="1" x14ac:dyDescent="0.3">
      <c r="A136" s="332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1"/>
      <c r="N136" s="328"/>
      <c r="O136" s="328"/>
      <c r="P136" s="328"/>
      <c r="Q136" s="329"/>
      <c r="R136" s="328"/>
      <c r="S136" s="138"/>
    </row>
    <row r="137" spans="1:19" ht="15" hidden="1" customHeight="1" x14ac:dyDescent="0.3">
      <c r="A137" s="332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1"/>
      <c r="N137" s="328"/>
      <c r="O137" s="328"/>
      <c r="P137" s="328"/>
      <c r="Q137" s="329"/>
      <c r="R137" s="328"/>
      <c r="S137" s="138"/>
    </row>
    <row r="138" spans="1:19" ht="15" hidden="1" customHeight="1" x14ac:dyDescent="0.3">
      <c r="A138" s="332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1"/>
      <c r="N138" s="328"/>
      <c r="O138" s="328"/>
      <c r="P138" s="328"/>
      <c r="Q138" s="329"/>
      <c r="R138" s="328"/>
      <c r="S138" s="138"/>
    </row>
    <row r="139" spans="1:19" ht="15" hidden="1" customHeight="1" x14ac:dyDescent="0.3">
      <c r="A139" s="332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1"/>
      <c r="N139" s="328"/>
      <c r="O139" s="328"/>
      <c r="P139" s="328"/>
      <c r="Q139" s="329"/>
      <c r="R139" s="328"/>
      <c r="S139" s="138"/>
    </row>
    <row r="140" spans="1:19" ht="15" hidden="1" customHeight="1" x14ac:dyDescent="0.3">
      <c r="A140" s="332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1"/>
      <c r="N140" s="328"/>
      <c r="O140" s="328"/>
      <c r="P140" s="328"/>
      <c r="Q140" s="329"/>
      <c r="R140" s="328"/>
      <c r="S140" s="138"/>
    </row>
    <row r="141" spans="1:19" ht="15" hidden="1" customHeight="1" x14ac:dyDescent="0.3">
      <c r="A141" s="332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1"/>
      <c r="N141" s="328"/>
      <c r="O141" s="328"/>
      <c r="P141" s="328"/>
      <c r="Q141" s="329"/>
      <c r="R141" s="328"/>
      <c r="S141" s="138"/>
    </row>
    <row r="142" spans="1:19" ht="15" hidden="1" customHeight="1" x14ac:dyDescent="0.3">
      <c r="A142" s="332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1"/>
      <c r="N142" s="328"/>
      <c r="O142" s="328"/>
      <c r="P142" s="328"/>
      <c r="Q142" s="329"/>
      <c r="R142" s="328"/>
      <c r="S142" s="138"/>
    </row>
    <row r="143" spans="1:19" ht="15" hidden="1" customHeight="1" x14ac:dyDescent="0.3">
      <c r="A143" s="332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1"/>
      <c r="N143" s="328"/>
      <c r="O143" s="328"/>
      <c r="P143" s="328"/>
      <c r="Q143" s="329"/>
      <c r="R143" s="328"/>
      <c r="S143" s="138"/>
    </row>
    <row r="144" spans="1:19" ht="15" hidden="1" customHeight="1" x14ac:dyDescent="0.3">
      <c r="A144" s="332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1"/>
      <c r="N144" s="328"/>
      <c r="O144" s="328"/>
      <c r="P144" s="328"/>
      <c r="Q144" s="329"/>
      <c r="R144" s="328"/>
      <c r="S144" s="138"/>
    </row>
    <row r="145" spans="1:19" ht="15" hidden="1" customHeight="1" x14ac:dyDescent="0.3">
      <c r="A145" s="332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1"/>
      <c r="N145" s="328"/>
      <c r="O145" s="328"/>
      <c r="P145" s="328"/>
      <c r="Q145" s="329"/>
      <c r="R145" s="328"/>
      <c r="S145" s="138"/>
    </row>
    <row r="146" spans="1:19" ht="15" hidden="1" customHeight="1" x14ac:dyDescent="0.3">
      <c r="A146" s="332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1"/>
      <c r="N146" s="328"/>
      <c r="O146" s="328"/>
      <c r="P146" s="328"/>
      <c r="Q146" s="329"/>
      <c r="R146" s="328"/>
      <c r="S146" s="138"/>
    </row>
    <row r="147" spans="1:19" ht="15" hidden="1" customHeight="1" x14ac:dyDescent="0.3">
      <c r="A147" s="332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1"/>
      <c r="N147" s="328"/>
      <c r="O147" s="328"/>
      <c r="P147" s="328"/>
      <c r="Q147" s="329"/>
      <c r="R147" s="328"/>
      <c r="S147" s="138"/>
    </row>
    <row r="148" spans="1:19" ht="15" hidden="1" customHeight="1" x14ac:dyDescent="0.3">
      <c r="A148" s="332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1"/>
      <c r="N148" s="328"/>
      <c r="O148" s="328"/>
      <c r="P148" s="328"/>
      <c r="Q148" s="329"/>
      <c r="R148" s="328"/>
      <c r="S148" s="138"/>
    </row>
    <row r="149" spans="1:19" ht="15" hidden="1" customHeight="1" x14ac:dyDescent="0.3">
      <c r="A149" s="332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1"/>
      <c r="N149" s="328"/>
      <c r="O149" s="328"/>
      <c r="P149" s="328"/>
      <c r="Q149" s="329"/>
      <c r="R149" s="328"/>
      <c r="S149" s="138"/>
    </row>
    <row r="150" spans="1:19" ht="15" hidden="1" customHeight="1" x14ac:dyDescent="0.3">
      <c r="A150" s="332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1"/>
      <c r="N150" s="328"/>
      <c r="O150" s="328"/>
      <c r="P150" s="328"/>
      <c r="Q150" s="329"/>
      <c r="R150" s="328"/>
      <c r="S150" s="138"/>
    </row>
    <row r="151" spans="1:19" ht="15" hidden="1" customHeight="1" x14ac:dyDescent="0.3">
      <c r="A151" s="332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1"/>
      <c r="N151" s="328"/>
      <c r="O151" s="328"/>
      <c r="P151" s="328"/>
      <c r="Q151" s="329"/>
      <c r="R151" s="328"/>
      <c r="S151" s="138"/>
    </row>
    <row r="152" spans="1:19" ht="15" hidden="1" customHeight="1" x14ac:dyDescent="0.3">
      <c r="A152" s="332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1"/>
      <c r="N152" s="328"/>
      <c r="O152" s="328"/>
      <c r="P152" s="328"/>
      <c r="Q152" s="329"/>
      <c r="R152" s="328"/>
      <c r="S152" s="138"/>
    </row>
    <row r="153" spans="1:19" ht="15" hidden="1" customHeight="1" x14ac:dyDescent="0.3">
      <c r="A153" s="332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1"/>
      <c r="N153" s="328"/>
      <c r="O153" s="328"/>
      <c r="P153" s="328"/>
      <c r="Q153" s="329"/>
      <c r="R153" s="328"/>
      <c r="S153" s="138"/>
    </row>
    <row r="154" spans="1:19" ht="15" hidden="1" customHeight="1" x14ac:dyDescent="0.3">
      <c r="A154" s="332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1"/>
      <c r="N154" s="328"/>
      <c r="O154" s="328"/>
      <c r="P154" s="328"/>
      <c r="Q154" s="329"/>
      <c r="R154" s="328"/>
      <c r="S154" s="138"/>
    </row>
    <row r="155" spans="1:19" ht="15" hidden="1" customHeight="1" x14ac:dyDescent="0.3">
      <c r="A155" s="332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1"/>
      <c r="N155" s="328"/>
      <c r="O155" s="328"/>
      <c r="P155" s="328"/>
      <c r="Q155" s="329"/>
      <c r="R155" s="328"/>
      <c r="S155" s="138"/>
    </row>
    <row r="156" spans="1:19" ht="15" hidden="1" customHeight="1" x14ac:dyDescent="0.3">
      <c r="A156" s="332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1"/>
      <c r="N156" s="328"/>
      <c r="O156" s="328"/>
      <c r="P156" s="328"/>
      <c r="Q156" s="329"/>
      <c r="R156" s="328"/>
      <c r="S156" s="138"/>
    </row>
    <row r="157" spans="1:19" ht="15" hidden="1" customHeight="1" x14ac:dyDescent="0.3">
      <c r="A157" s="332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1"/>
      <c r="N157" s="328"/>
      <c r="O157" s="328"/>
      <c r="P157" s="328"/>
      <c r="Q157" s="329"/>
      <c r="R157" s="328"/>
      <c r="S157" s="138"/>
    </row>
    <row r="158" spans="1:19" ht="15" hidden="1" customHeight="1" x14ac:dyDescent="0.3">
      <c r="A158" s="332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1"/>
      <c r="N158" s="328"/>
      <c r="O158" s="328"/>
      <c r="P158" s="328"/>
      <c r="Q158" s="329"/>
      <c r="R158" s="328"/>
      <c r="S158" s="138"/>
    </row>
    <row r="159" spans="1:19" ht="15" hidden="1" customHeight="1" x14ac:dyDescent="0.3">
      <c r="A159" s="332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1"/>
      <c r="N159" s="328"/>
      <c r="O159" s="328"/>
      <c r="P159" s="328"/>
      <c r="Q159" s="329"/>
      <c r="R159" s="328"/>
      <c r="S159" s="138"/>
    </row>
    <row r="160" spans="1:19" ht="15" hidden="1" customHeight="1" x14ac:dyDescent="0.3">
      <c r="A160" s="332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1"/>
      <c r="N160" s="328"/>
      <c r="O160" s="328"/>
      <c r="P160" s="328"/>
      <c r="Q160" s="329"/>
      <c r="R160" s="328"/>
      <c r="S160" s="138"/>
    </row>
    <row r="161" spans="1:19" ht="15" hidden="1" customHeight="1" x14ac:dyDescent="0.3">
      <c r="A161" s="332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1"/>
      <c r="N161" s="328"/>
      <c r="O161" s="328"/>
      <c r="P161" s="328"/>
      <c r="Q161" s="329"/>
      <c r="R161" s="328"/>
      <c r="S161" s="138"/>
    </row>
    <row r="162" spans="1:19" ht="15" hidden="1" customHeight="1" x14ac:dyDescent="0.3">
      <c r="A162" s="332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1"/>
      <c r="N162" s="328"/>
      <c r="O162" s="328"/>
      <c r="P162" s="328"/>
      <c r="Q162" s="329"/>
      <c r="R162" s="328"/>
      <c r="S162" s="138"/>
    </row>
    <row r="163" spans="1:19" ht="15" hidden="1" customHeight="1" x14ac:dyDescent="0.3">
      <c r="A163" s="332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1"/>
      <c r="N163" s="328"/>
      <c r="O163" s="328"/>
      <c r="P163" s="328"/>
      <c r="Q163" s="329"/>
      <c r="R163" s="328"/>
      <c r="S163" s="138"/>
    </row>
    <row r="164" spans="1:19" ht="15" hidden="1" customHeight="1" x14ac:dyDescent="0.3">
      <c r="A164" s="332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1"/>
      <c r="N164" s="328"/>
      <c r="O164" s="328"/>
      <c r="P164" s="328"/>
      <c r="Q164" s="329"/>
      <c r="R164" s="328"/>
      <c r="S164" s="138"/>
    </row>
    <row r="165" spans="1:19" ht="15" hidden="1" customHeight="1" x14ac:dyDescent="0.3">
      <c r="A165" s="332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1"/>
      <c r="N165" s="328"/>
      <c r="O165" s="328"/>
      <c r="P165" s="328"/>
      <c r="Q165" s="329"/>
      <c r="R165" s="328"/>
      <c r="S165" s="138"/>
    </row>
    <row r="166" spans="1:19" ht="15" hidden="1" customHeight="1" x14ac:dyDescent="0.3">
      <c r="A166" s="332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1"/>
      <c r="N166" s="328"/>
      <c r="O166" s="328"/>
      <c r="P166" s="328"/>
      <c r="Q166" s="329"/>
      <c r="R166" s="328"/>
      <c r="S166" s="138"/>
    </row>
    <row r="167" spans="1:19" ht="15" hidden="1" customHeight="1" x14ac:dyDescent="0.3">
      <c r="A167" s="332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1"/>
      <c r="N167" s="328"/>
      <c r="O167" s="328"/>
      <c r="P167" s="328"/>
      <c r="Q167" s="329"/>
      <c r="R167" s="328"/>
      <c r="S167" s="138"/>
    </row>
    <row r="168" spans="1:19" ht="15" hidden="1" customHeight="1" x14ac:dyDescent="0.3">
      <c r="A168" s="332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1"/>
      <c r="N168" s="328"/>
      <c r="O168" s="328"/>
      <c r="P168" s="328"/>
      <c r="Q168" s="329"/>
      <c r="R168" s="328"/>
      <c r="S168" s="138"/>
    </row>
    <row r="169" spans="1:19" ht="15" hidden="1" customHeight="1" x14ac:dyDescent="0.3">
      <c r="A169" s="332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1"/>
      <c r="N169" s="328"/>
      <c r="O169" s="328"/>
      <c r="P169" s="328"/>
      <c r="Q169" s="329"/>
      <c r="R169" s="328"/>
      <c r="S169" s="138"/>
    </row>
    <row r="170" spans="1:19" ht="15" hidden="1" customHeight="1" x14ac:dyDescent="0.3">
      <c r="A170" s="332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1"/>
      <c r="N170" s="328"/>
      <c r="O170" s="328"/>
      <c r="P170" s="328"/>
      <c r="Q170" s="329"/>
      <c r="R170" s="328"/>
      <c r="S170" s="138"/>
    </row>
    <row r="171" spans="1:19" ht="15" hidden="1" customHeight="1" x14ac:dyDescent="0.3">
      <c r="A171" s="332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1"/>
      <c r="N171" s="328"/>
      <c r="O171" s="328"/>
      <c r="P171" s="328"/>
      <c r="Q171" s="329"/>
      <c r="R171" s="328"/>
      <c r="S171" s="138"/>
    </row>
    <row r="172" spans="1:19" ht="15" hidden="1" customHeight="1" x14ac:dyDescent="0.3">
      <c r="A172" s="332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1"/>
      <c r="N172" s="328"/>
      <c r="O172" s="328"/>
      <c r="P172" s="328"/>
      <c r="Q172" s="329"/>
      <c r="R172" s="328"/>
      <c r="S172" s="138"/>
    </row>
    <row r="173" spans="1:19" ht="15" hidden="1" customHeight="1" x14ac:dyDescent="0.3">
      <c r="A173" s="332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1"/>
      <c r="N173" s="328"/>
      <c r="O173" s="328"/>
      <c r="P173" s="328"/>
      <c r="Q173" s="329"/>
      <c r="R173" s="328"/>
      <c r="S173" s="138"/>
    </row>
    <row r="174" spans="1:19" ht="15" hidden="1" customHeight="1" x14ac:dyDescent="0.3">
      <c r="A174" s="332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1"/>
      <c r="N174" s="328"/>
      <c r="O174" s="328"/>
      <c r="P174" s="328"/>
      <c r="Q174" s="329"/>
      <c r="R174" s="328"/>
      <c r="S174" s="138"/>
    </row>
    <row r="175" spans="1:19" ht="15" hidden="1" customHeight="1" x14ac:dyDescent="0.3">
      <c r="A175" s="332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1"/>
      <c r="N175" s="328"/>
      <c r="O175" s="328"/>
      <c r="P175" s="328"/>
      <c r="Q175" s="329"/>
      <c r="R175" s="328"/>
      <c r="S175" s="138"/>
    </row>
    <row r="176" spans="1:19" ht="15" hidden="1" customHeight="1" x14ac:dyDescent="0.3">
      <c r="A176" s="332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1"/>
      <c r="N176" s="328"/>
      <c r="O176" s="328"/>
      <c r="P176" s="328"/>
      <c r="Q176" s="329"/>
      <c r="R176" s="328"/>
      <c r="S176" s="138"/>
    </row>
    <row r="177" spans="1:19" ht="15" hidden="1" customHeight="1" x14ac:dyDescent="0.3">
      <c r="A177" s="332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1"/>
      <c r="N177" s="328"/>
      <c r="O177" s="328"/>
      <c r="P177" s="328"/>
      <c r="Q177" s="329"/>
      <c r="R177" s="328"/>
      <c r="S177" s="138"/>
    </row>
    <row r="178" spans="1:19" ht="15" hidden="1" customHeight="1" x14ac:dyDescent="0.3">
      <c r="A178" s="332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1"/>
      <c r="N178" s="328"/>
      <c r="O178" s="328"/>
      <c r="P178" s="328"/>
      <c r="Q178" s="329"/>
      <c r="R178" s="328"/>
      <c r="S178" s="138"/>
    </row>
    <row r="179" spans="1:19" ht="15" hidden="1" customHeight="1" x14ac:dyDescent="0.3">
      <c r="A179" s="332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1"/>
      <c r="N179" s="328"/>
      <c r="O179" s="328"/>
      <c r="P179" s="328"/>
      <c r="Q179" s="329"/>
      <c r="R179" s="328"/>
      <c r="S179" s="138"/>
    </row>
    <row r="180" spans="1:19" ht="15" hidden="1" customHeight="1" x14ac:dyDescent="0.3">
      <c r="A180" s="332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1"/>
      <c r="N180" s="328"/>
      <c r="O180" s="328"/>
      <c r="P180" s="328"/>
      <c r="Q180" s="329"/>
      <c r="R180" s="328"/>
      <c r="S180" s="138"/>
    </row>
    <row r="181" spans="1:19" ht="15" hidden="1" customHeight="1" x14ac:dyDescent="0.3">
      <c r="A181" s="332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1"/>
      <c r="N181" s="328"/>
      <c r="O181" s="328"/>
      <c r="P181" s="328"/>
      <c r="Q181" s="329"/>
      <c r="R181" s="328"/>
      <c r="S181" s="138"/>
    </row>
    <row r="182" spans="1:19" ht="15" hidden="1" customHeight="1" x14ac:dyDescent="0.3">
      <c r="A182" s="332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1"/>
      <c r="N182" s="328"/>
      <c r="O182" s="328"/>
      <c r="P182" s="328"/>
      <c r="Q182" s="329"/>
      <c r="R182" s="328"/>
      <c r="S182" s="138"/>
    </row>
    <row r="183" spans="1:19" ht="15" hidden="1" customHeight="1" x14ac:dyDescent="0.3">
      <c r="A183" s="332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1"/>
      <c r="N183" s="328"/>
      <c r="O183" s="328"/>
      <c r="P183" s="328"/>
      <c r="Q183" s="329"/>
      <c r="R183" s="328"/>
      <c r="S183" s="138"/>
    </row>
    <row r="184" spans="1:19" ht="15" hidden="1" customHeight="1" x14ac:dyDescent="0.3">
      <c r="A184" s="332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1"/>
      <c r="N184" s="328"/>
      <c r="O184" s="328"/>
      <c r="P184" s="328"/>
      <c r="Q184" s="329"/>
      <c r="R184" s="328"/>
      <c r="S184" s="138"/>
    </row>
    <row r="185" spans="1:19" ht="15" hidden="1" customHeight="1" x14ac:dyDescent="0.3">
      <c r="A185" s="332">
        <v>45170</v>
      </c>
      <c r="B185" s="59" t="s">
        <v>1576</v>
      </c>
      <c r="C185" s="79" t="s">
        <v>8750</v>
      </c>
      <c r="D185" s="64">
        <v>1</v>
      </c>
      <c r="E185" s="336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1"/>
      <c r="N185" s="328"/>
      <c r="O185" s="328"/>
      <c r="P185" s="328"/>
      <c r="Q185" s="329"/>
      <c r="R185" s="328"/>
      <c r="S185" s="138"/>
    </row>
    <row r="186" spans="1:19" ht="15" hidden="1" customHeight="1" x14ac:dyDescent="0.3">
      <c r="A186" s="332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1"/>
      <c r="N186" s="328"/>
      <c r="O186" s="328"/>
      <c r="P186" s="328"/>
      <c r="Q186" s="329"/>
      <c r="R186" s="328"/>
      <c r="S186" s="138"/>
    </row>
    <row r="187" spans="1:19" ht="15" hidden="1" customHeight="1" x14ac:dyDescent="0.3">
      <c r="A187" s="332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1"/>
      <c r="N187" s="328"/>
      <c r="O187" s="328"/>
      <c r="P187" s="328"/>
      <c r="Q187" s="329"/>
      <c r="R187" s="328"/>
      <c r="S187" s="138"/>
    </row>
    <row r="188" spans="1:19" ht="15" hidden="1" customHeight="1" x14ac:dyDescent="0.3">
      <c r="A188" s="332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1"/>
      <c r="N188" s="328"/>
      <c r="O188" s="328"/>
      <c r="P188" s="328"/>
      <c r="Q188" s="329"/>
      <c r="R188" s="328"/>
      <c r="S188" s="138"/>
    </row>
    <row r="189" spans="1:19" ht="15" hidden="1" customHeight="1" x14ac:dyDescent="0.3">
      <c r="A189" s="332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1"/>
      <c r="N189" s="328"/>
      <c r="O189" s="328"/>
      <c r="P189" s="328"/>
      <c r="Q189" s="329"/>
      <c r="R189" s="328"/>
      <c r="S189" s="138"/>
    </row>
    <row r="190" spans="1:19" ht="15" hidden="1" customHeight="1" x14ac:dyDescent="0.3">
      <c r="A190" s="332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1"/>
      <c r="N190" s="328"/>
      <c r="O190" s="328"/>
      <c r="P190" s="328"/>
      <c r="Q190" s="329"/>
      <c r="R190" s="328"/>
      <c r="S190" s="138"/>
    </row>
    <row r="191" spans="1:19" ht="15" hidden="1" customHeight="1" x14ac:dyDescent="0.3">
      <c r="A191" s="332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1"/>
      <c r="N191" s="328"/>
      <c r="O191" s="328"/>
      <c r="P191" s="328"/>
      <c r="Q191" s="329"/>
      <c r="R191" s="328"/>
      <c r="S191" s="138"/>
    </row>
    <row r="192" spans="1:19" ht="15" hidden="1" customHeight="1" x14ac:dyDescent="0.3">
      <c r="A192" s="332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1"/>
      <c r="N192" s="328"/>
      <c r="O192" s="328"/>
      <c r="P192" s="328"/>
      <c r="Q192" s="329"/>
      <c r="R192" s="328"/>
      <c r="S192" s="138"/>
    </row>
    <row r="193" spans="1:19" ht="15" hidden="1" customHeight="1" x14ac:dyDescent="0.3">
      <c r="A193" s="332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1"/>
      <c r="N193" s="328"/>
      <c r="O193" s="328"/>
      <c r="P193" s="328"/>
      <c r="Q193" s="329"/>
      <c r="R193" s="328"/>
      <c r="S193" s="138"/>
    </row>
    <row r="194" spans="1:19" ht="15" hidden="1" customHeight="1" x14ac:dyDescent="0.3">
      <c r="A194" s="332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1"/>
      <c r="N194" s="328"/>
      <c r="O194" s="328"/>
      <c r="P194" s="328"/>
      <c r="Q194" s="329"/>
      <c r="R194" s="328"/>
      <c r="S194" s="138"/>
    </row>
    <row r="195" spans="1:19" ht="15" hidden="1" customHeight="1" x14ac:dyDescent="0.3">
      <c r="A195" s="332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1"/>
      <c r="N195" s="328"/>
      <c r="O195" s="328"/>
      <c r="P195" s="328"/>
      <c r="Q195" s="329"/>
      <c r="R195" s="328"/>
      <c r="S195" s="138"/>
    </row>
    <row r="196" spans="1:19" ht="15" hidden="1" customHeight="1" x14ac:dyDescent="0.3">
      <c r="A196" s="332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1"/>
      <c r="N196" s="328"/>
      <c r="O196" s="328"/>
      <c r="P196" s="328"/>
      <c r="Q196" s="329"/>
      <c r="R196" s="328"/>
      <c r="S196" s="138"/>
    </row>
    <row r="197" spans="1:19" ht="15" hidden="1" customHeight="1" x14ac:dyDescent="0.3">
      <c r="A197" s="332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1"/>
      <c r="N197" s="328"/>
      <c r="O197" s="328"/>
      <c r="P197" s="328"/>
      <c r="Q197" s="329"/>
      <c r="R197" s="328"/>
      <c r="S197" s="138"/>
    </row>
    <row r="198" spans="1:19" ht="15" hidden="1" customHeight="1" x14ac:dyDescent="0.3">
      <c r="A198" s="332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1"/>
      <c r="N198" s="328"/>
      <c r="O198" s="328"/>
      <c r="P198" s="328"/>
      <c r="Q198" s="329"/>
      <c r="R198" s="328"/>
      <c r="S198" s="138"/>
    </row>
    <row r="199" spans="1:19" ht="15" hidden="1" customHeight="1" x14ac:dyDescent="0.3">
      <c r="A199" s="332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1"/>
      <c r="N199" s="328"/>
      <c r="O199" s="328"/>
      <c r="P199" s="328"/>
      <c r="Q199" s="329"/>
      <c r="R199" s="328"/>
      <c r="S199" s="138"/>
    </row>
    <row r="200" spans="1:19" ht="15" hidden="1" customHeight="1" x14ac:dyDescent="0.3">
      <c r="A200" s="332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1"/>
      <c r="N200" s="328"/>
      <c r="O200" s="328"/>
      <c r="P200" s="328"/>
      <c r="Q200" s="329"/>
      <c r="R200" s="328"/>
      <c r="S200" s="138"/>
    </row>
    <row r="201" spans="1:19" ht="15" hidden="1" customHeight="1" x14ac:dyDescent="0.3">
      <c r="A201" s="332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1"/>
      <c r="N201" s="328"/>
      <c r="O201" s="328"/>
      <c r="P201" s="328"/>
      <c r="Q201" s="329"/>
      <c r="R201" s="328"/>
      <c r="S201" s="138"/>
    </row>
    <row r="202" spans="1:19" ht="15" hidden="1" customHeight="1" x14ac:dyDescent="0.3">
      <c r="A202" s="332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1"/>
      <c r="N202" s="328"/>
      <c r="O202" s="328"/>
      <c r="P202" s="328"/>
      <c r="Q202" s="329"/>
      <c r="R202" s="328"/>
      <c r="S202" s="138"/>
    </row>
    <row r="203" spans="1:19" ht="15" hidden="1" customHeight="1" x14ac:dyDescent="0.3">
      <c r="A203" s="332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1"/>
      <c r="N203" s="328"/>
      <c r="O203" s="328"/>
      <c r="P203" s="328"/>
      <c r="Q203" s="329"/>
      <c r="R203" s="328"/>
      <c r="S203" s="138"/>
    </row>
    <row r="204" spans="1:19" ht="15" hidden="1" customHeight="1" x14ac:dyDescent="0.3">
      <c r="A204" s="332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1"/>
      <c r="N204" s="328"/>
      <c r="O204" s="328"/>
      <c r="P204" s="328"/>
      <c r="Q204" s="329"/>
      <c r="R204" s="328"/>
      <c r="S204" s="138"/>
    </row>
    <row r="205" spans="1:19" ht="15" hidden="1" customHeight="1" x14ac:dyDescent="0.3">
      <c r="A205" s="332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1"/>
      <c r="N205" s="328"/>
      <c r="O205" s="328"/>
      <c r="P205" s="328"/>
      <c r="Q205" s="329"/>
      <c r="R205" s="328"/>
      <c r="S205" s="138"/>
    </row>
    <row r="206" spans="1:19" ht="15" hidden="1" customHeight="1" x14ac:dyDescent="0.3">
      <c r="A206" s="332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1"/>
      <c r="N206" s="328"/>
      <c r="O206" s="328"/>
      <c r="P206" s="328"/>
      <c r="Q206" s="329"/>
      <c r="R206" s="328"/>
      <c r="S206" s="138"/>
    </row>
    <row r="207" spans="1:19" ht="15" hidden="1" customHeight="1" x14ac:dyDescent="0.3">
      <c r="A207" s="332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1"/>
      <c r="N207" s="328"/>
      <c r="O207" s="328"/>
      <c r="P207" s="328"/>
      <c r="Q207" s="329"/>
      <c r="R207" s="328"/>
      <c r="S207" s="138"/>
    </row>
    <row r="208" spans="1:19" ht="15" hidden="1" customHeight="1" x14ac:dyDescent="0.3">
      <c r="A208" s="332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1"/>
      <c r="N208" s="328"/>
      <c r="O208" s="328"/>
      <c r="P208" s="328"/>
      <c r="Q208" s="329"/>
      <c r="R208" s="328"/>
      <c r="S208" s="138"/>
    </row>
    <row r="209" spans="1:19" ht="15" hidden="1" customHeight="1" x14ac:dyDescent="0.3">
      <c r="A209" s="332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1"/>
      <c r="N209" s="328"/>
      <c r="O209" s="328"/>
      <c r="P209" s="328"/>
      <c r="Q209" s="329"/>
      <c r="R209" s="328"/>
      <c r="S209" s="138"/>
    </row>
    <row r="210" spans="1:19" ht="15" hidden="1" customHeight="1" x14ac:dyDescent="0.3">
      <c r="A210" s="332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1"/>
      <c r="N210" s="328"/>
      <c r="O210" s="328"/>
      <c r="P210" s="328"/>
      <c r="Q210" s="329"/>
      <c r="R210" s="328"/>
      <c r="S210" s="138"/>
    </row>
    <row r="211" spans="1:19" ht="15" hidden="1" customHeight="1" x14ac:dyDescent="0.3">
      <c r="A211" s="332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1"/>
      <c r="N211" s="328"/>
      <c r="O211" s="328"/>
      <c r="P211" s="328"/>
      <c r="Q211" s="329"/>
      <c r="R211" s="328"/>
      <c r="S211" s="138"/>
    </row>
    <row r="212" spans="1:19" ht="15" hidden="1" customHeight="1" x14ac:dyDescent="0.3">
      <c r="A212" s="332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1"/>
      <c r="N212" s="328"/>
      <c r="O212" s="328"/>
      <c r="P212" s="328"/>
      <c r="Q212" s="329"/>
      <c r="R212" s="328"/>
      <c r="S212" s="138"/>
    </row>
    <row r="213" spans="1:19" ht="15" hidden="1" customHeight="1" x14ac:dyDescent="0.3">
      <c r="A213" s="332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1"/>
      <c r="N213" s="328"/>
      <c r="O213" s="328"/>
      <c r="P213" s="328"/>
      <c r="Q213" s="329"/>
      <c r="R213" s="328"/>
      <c r="S213" s="138"/>
    </row>
    <row r="214" spans="1:19" ht="15" hidden="1" customHeight="1" x14ac:dyDescent="0.3">
      <c r="A214" s="332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1"/>
      <c r="N214" s="328"/>
      <c r="O214" s="328"/>
      <c r="P214" s="328"/>
      <c r="Q214" s="329"/>
      <c r="R214" s="328"/>
      <c r="S214" s="138"/>
    </row>
    <row r="215" spans="1:19" ht="15" hidden="1" customHeight="1" x14ac:dyDescent="0.3">
      <c r="A215" s="332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1"/>
      <c r="N215" s="328"/>
      <c r="O215" s="328"/>
      <c r="P215" s="328"/>
      <c r="Q215" s="329"/>
      <c r="R215" s="328"/>
      <c r="S215" s="138"/>
    </row>
    <row r="216" spans="1:19" ht="15" hidden="1" customHeight="1" x14ac:dyDescent="0.3">
      <c r="A216" s="332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1"/>
      <c r="N216" s="328"/>
      <c r="O216" s="328"/>
      <c r="P216" s="328"/>
      <c r="Q216" s="329"/>
      <c r="R216" s="328"/>
      <c r="S216" s="138"/>
    </row>
    <row r="217" spans="1:19" ht="15" hidden="1" customHeight="1" x14ac:dyDescent="0.3">
      <c r="A217" s="332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1"/>
      <c r="N217" s="328"/>
      <c r="O217" s="328"/>
      <c r="P217" s="328"/>
      <c r="Q217" s="329"/>
      <c r="R217" s="328"/>
      <c r="S217" s="138"/>
    </row>
    <row r="218" spans="1:19" ht="15" hidden="1" customHeight="1" x14ac:dyDescent="0.3">
      <c r="A218" s="332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1"/>
      <c r="N218" s="328"/>
      <c r="O218" s="328"/>
      <c r="P218" s="328"/>
      <c r="Q218" s="329"/>
      <c r="R218" s="328"/>
      <c r="S218" s="138"/>
    </row>
    <row r="219" spans="1:19" ht="15" hidden="1" customHeight="1" x14ac:dyDescent="0.3">
      <c r="A219" s="332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7" t="s">
        <v>8754</v>
      </c>
      <c r="I219" s="59"/>
      <c r="J219"/>
      <c r="L219"/>
      <c r="M219" s="331"/>
      <c r="N219" s="328"/>
      <c r="O219" s="328"/>
      <c r="P219" s="328"/>
      <c r="Q219" s="329"/>
      <c r="R219" s="328"/>
      <c r="S219" s="138"/>
    </row>
    <row r="220" spans="1:19" ht="15" hidden="1" customHeight="1" x14ac:dyDescent="0.3">
      <c r="A220" s="332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1"/>
      <c r="N220" s="328"/>
      <c r="O220" s="328"/>
      <c r="P220" s="328"/>
      <c r="Q220" s="329"/>
      <c r="R220" s="328"/>
      <c r="S220" s="138"/>
    </row>
    <row r="221" spans="1:19" ht="15" hidden="1" customHeight="1" x14ac:dyDescent="0.3">
      <c r="A221" s="332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1"/>
      <c r="N221" s="328"/>
      <c r="O221" s="328"/>
      <c r="P221" s="328"/>
      <c r="Q221" s="329"/>
      <c r="R221" s="328"/>
      <c r="S221" s="138"/>
    </row>
    <row r="222" spans="1:19" ht="15" hidden="1" customHeight="1" x14ac:dyDescent="0.3">
      <c r="A222" s="332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1"/>
      <c r="N222" s="328"/>
      <c r="O222" s="328"/>
      <c r="P222" s="328"/>
      <c r="Q222" s="329"/>
      <c r="R222" s="328"/>
      <c r="S222" s="138"/>
    </row>
    <row r="223" spans="1:19" ht="15" hidden="1" customHeight="1" x14ac:dyDescent="0.3">
      <c r="A223" s="332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1"/>
      <c r="N223" s="328"/>
      <c r="O223" s="328"/>
      <c r="P223" s="328"/>
      <c r="Q223" s="329"/>
      <c r="R223" s="328"/>
      <c r="S223" s="138"/>
    </row>
    <row r="224" spans="1:19" ht="15" hidden="1" customHeight="1" x14ac:dyDescent="0.3">
      <c r="A224" s="332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1"/>
      <c r="N224" s="328"/>
      <c r="O224" s="328"/>
      <c r="P224" s="328"/>
      <c r="Q224" s="329"/>
      <c r="R224" s="328"/>
      <c r="S224" s="138"/>
    </row>
    <row r="225" spans="1:19" ht="15" hidden="1" customHeight="1" x14ac:dyDescent="0.3">
      <c r="A225" s="332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1"/>
      <c r="N225" s="328"/>
      <c r="O225" s="328"/>
      <c r="P225" s="328"/>
      <c r="Q225" s="329"/>
      <c r="R225" s="328"/>
      <c r="S225" s="138"/>
    </row>
    <row r="226" spans="1:19" ht="15" hidden="1" customHeight="1" x14ac:dyDescent="0.3">
      <c r="A226" s="332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1"/>
      <c r="N226" s="328"/>
      <c r="O226" s="328"/>
      <c r="P226" s="328"/>
      <c r="Q226" s="329"/>
      <c r="R226" s="328"/>
      <c r="S226" s="138"/>
    </row>
    <row r="227" spans="1:19" ht="15" hidden="1" customHeight="1" x14ac:dyDescent="0.3">
      <c r="A227" s="332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1"/>
      <c r="N227" s="328"/>
      <c r="O227" s="328"/>
      <c r="P227" s="328"/>
      <c r="Q227" s="329"/>
      <c r="R227" s="328"/>
      <c r="S227" s="138"/>
    </row>
    <row r="228" spans="1:19" ht="15" hidden="1" customHeight="1" x14ac:dyDescent="0.3">
      <c r="A228" s="332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1"/>
      <c r="N228" s="328"/>
      <c r="O228" s="328"/>
      <c r="P228" s="328"/>
      <c r="Q228" s="329"/>
      <c r="R228" s="328"/>
      <c r="S228" s="138"/>
    </row>
    <row r="229" spans="1:19" ht="15" hidden="1" customHeight="1" x14ac:dyDescent="0.3">
      <c r="A229" s="332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1"/>
      <c r="N229" s="328"/>
      <c r="O229" s="328"/>
      <c r="P229" s="328"/>
      <c r="Q229" s="329"/>
      <c r="R229" s="328"/>
      <c r="S229" s="138"/>
    </row>
    <row r="230" spans="1:19" ht="15" hidden="1" customHeight="1" x14ac:dyDescent="0.3">
      <c r="A230" s="332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1"/>
      <c r="N230" s="328"/>
      <c r="O230" s="328"/>
      <c r="P230" s="328"/>
      <c r="Q230" s="329"/>
      <c r="R230" s="328"/>
      <c r="S230" s="138"/>
    </row>
    <row r="231" spans="1:19" ht="15" hidden="1" customHeight="1" x14ac:dyDescent="0.3">
      <c r="A231" s="332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1"/>
      <c r="N231" s="328"/>
      <c r="O231" s="328"/>
      <c r="P231" s="328"/>
      <c r="Q231" s="329"/>
      <c r="R231" s="328"/>
      <c r="S231" s="138"/>
    </row>
    <row r="232" spans="1:19" ht="15" hidden="1" customHeight="1" x14ac:dyDescent="0.3">
      <c r="A232" s="332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1"/>
      <c r="N232" s="328"/>
      <c r="O232" s="328"/>
      <c r="P232" s="328"/>
      <c r="Q232" s="329"/>
      <c r="R232" s="328"/>
      <c r="S232" s="138"/>
    </row>
    <row r="233" spans="1:19" ht="15" hidden="1" customHeight="1" x14ac:dyDescent="0.3">
      <c r="A233" s="332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1"/>
      <c r="N233" s="328"/>
      <c r="O233" s="328"/>
      <c r="P233" s="328"/>
      <c r="Q233" s="329"/>
      <c r="R233" s="328"/>
      <c r="S233" s="138"/>
    </row>
    <row r="234" spans="1:19" ht="15" hidden="1" customHeight="1" x14ac:dyDescent="0.3">
      <c r="A234" s="332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1"/>
      <c r="N234" s="328"/>
      <c r="O234" s="328"/>
      <c r="P234" s="328"/>
      <c r="Q234" s="329"/>
      <c r="R234" s="328"/>
      <c r="S234" s="138"/>
    </row>
    <row r="235" spans="1:19" ht="15" hidden="1" customHeight="1" x14ac:dyDescent="0.3">
      <c r="A235" s="332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1"/>
      <c r="N235" s="328"/>
      <c r="O235" s="328"/>
      <c r="P235" s="328"/>
      <c r="Q235" s="329"/>
      <c r="R235" s="328"/>
      <c r="S235" s="138"/>
    </row>
    <row r="236" spans="1:19" ht="15" hidden="1" customHeight="1" x14ac:dyDescent="0.3">
      <c r="A236" s="332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1"/>
      <c r="N236" s="328"/>
      <c r="O236" s="328"/>
      <c r="P236" s="328"/>
      <c r="Q236" s="329"/>
      <c r="R236" s="328"/>
      <c r="S236" s="138"/>
    </row>
    <row r="237" spans="1:19" ht="15" hidden="1" customHeight="1" x14ac:dyDescent="0.3">
      <c r="A237" s="332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1"/>
      <c r="N237" s="328"/>
      <c r="O237" s="328"/>
      <c r="P237" s="328"/>
      <c r="Q237" s="329"/>
      <c r="R237" s="328"/>
      <c r="S237" s="138"/>
    </row>
    <row r="238" spans="1:19" ht="15" hidden="1" customHeight="1" x14ac:dyDescent="0.3">
      <c r="A238" s="332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1"/>
      <c r="N238" s="328"/>
      <c r="O238" s="328"/>
      <c r="P238" s="328"/>
      <c r="Q238" s="329"/>
      <c r="R238" s="328"/>
      <c r="S238" s="138"/>
    </row>
    <row r="239" spans="1:19" ht="15" hidden="1" customHeight="1" x14ac:dyDescent="0.3">
      <c r="A239" s="332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1"/>
      <c r="N239" s="328"/>
      <c r="O239" s="328"/>
      <c r="P239" s="328"/>
      <c r="Q239" s="329"/>
      <c r="R239" s="328"/>
      <c r="S239" s="138"/>
    </row>
    <row r="240" spans="1:19" ht="15" hidden="1" customHeight="1" x14ac:dyDescent="0.3">
      <c r="A240" s="332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1"/>
      <c r="N240" s="328"/>
      <c r="O240" s="328"/>
      <c r="P240" s="328"/>
      <c r="Q240" s="329"/>
      <c r="R240" s="328"/>
      <c r="S240" s="138"/>
    </row>
    <row r="241" spans="1:19" ht="15" hidden="1" customHeight="1" x14ac:dyDescent="0.3">
      <c r="A241" s="332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1"/>
      <c r="N241" s="328"/>
      <c r="O241" s="328"/>
      <c r="P241" s="328"/>
      <c r="Q241" s="329"/>
      <c r="R241" s="328"/>
      <c r="S241" s="138"/>
    </row>
    <row r="242" spans="1:19" ht="15" hidden="1" customHeight="1" x14ac:dyDescent="0.3">
      <c r="A242" s="332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1"/>
      <c r="N242" s="328"/>
      <c r="O242" s="328"/>
      <c r="P242" s="328"/>
      <c r="Q242" s="329"/>
      <c r="R242" s="328"/>
      <c r="S242" s="138"/>
    </row>
    <row r="243" spans="1:19" ht="15" hidden="1" customHeight="1" x14ac:dyDescent="0.3">
      <c r="A243" s="332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1"/>
      <c r="N243" s="328"/>
      <c r="O243" s="328"/>
      <c r="P243" s="328"/>
      <c r="Q243" s="329"/>
      <c r="R243" s="328"/>
      <c r="S243" s="138"/>
    </row>
    <row r="244" spans="1:19" ht="15" hidden="1" customHeight="1" x14ac:dyDescent="0.3">
      <c r="A244" s="332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1"/>
      <c r="N244" s="328"/>
      <c r="O244" s="328"/>
      <c r="P244" s="328"/>
      <c r="Q244" s="329"/>
      <c r="R244" s="328"/>
      <c r="S244" s="138"/>
    </row>
    <row r="245" spans="1:19" ht="15" hidden="1" customHeight="1" x14ac:dyDescent="0.3">
      <c r="A245" s="332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1"/>
      <c r="N245" s="328"/>
      <c r="O245" s="328"/>
      <c r="P245" s="328"/>
      <c r="Q245" s="329"/>
      <c r="R245" s="328"/>
      <c r="S245" s="138"/>
    </row>
    <row r="246" spans="1:19" ht="15" hidden="1" customHeight="1" x14ac:dyDescent="0.3">
      <c r="A246" s="332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1"/>
      <c r="N246" s="328"/>
      <c r="O246" s="328"/>
      <c r="P246" s="328"/>
      <c r="Q246" s="329"/>
      <c r="R246" s="328"/>
      <c r="S246" s="138"/>
    </row>
    <row r="247" spans="1:19" ht="15" hidden="1" customHeight="1" x14ac:dyDescent="0.3">
      <c r="A247" s="332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1"/>
      <c r="N247" s="328"/>
      <c r="O247" s="328"/>
      <c r="P247" s="328"/>
      <c r="Q247" s="329"/>
      <c r="R247" s="328"/>
      <c r="S247" s="138"/>
    </row>
    <row r="248" spans="1:19" ht="15" hidden="1" customHeight="1" x14ac:dyDescent="0.3">
      <c r="A248" s="332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1"/>
      <c r="N248" s="328"/>
      <c r="O248" s="328"/>
      <c r="P248" s="328"/>
      <c r="Q248" s="329"/>
      <c r="R248" s="328"/>
      <c r="S248" s="138"/>
    </row>
    <row r="249" spans="1:19" ht="15" hidden="1" customHeight="1" x14ac:dyDescent="0.3">
      <c r="A249" s="332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1"/>
      <c r="N249" s="328"/>
      <c r="O249" s="328"/>
      <c r="P249" s="328"/>
      <c r="Q249" s="329"/>
      <c r="R249" s="328"/>
      <c r="S249" s="138"/>
    </row>
    <row r="250" spans="1:19" ht="15" hidden="1" customHeight="1" x14ac:dyDescent="0.3">
      <c r="A250" s="332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1"/>
      <c r="N250" s="328"/>
      <c r="O250" s="328"/>
      <c r="P250" s="328"/>
      <c r="Q250" s="329"/>
      <c r="R250" s="328"/>
      <c r="S250" s="138"/>
    </row>
    <row r="251" spans="1:19" ht="15" hidden="1" customHeight="1" x14ac:dyDescent="0.3">
      <c r="A251" s="332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1"/>
      <c r="N251" s="328"/>
      <c r="O251" s="328"/>
      <c r="P251" s="328"/>
      <c r="Q251" s="329"/>
      <c r="R251" s="328"/>
      <c r="S251" s="138"/>
    </row>
    <row r="252" spans="1:19" ht="15" hidden="1" customHeight="1" x14ac:dyDescent="0.3">
      <c r="A252" s="332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1"/>
      <c r="N252" s="328"/>
      <c r="O252" s="328"/>
      <c r="P252" s="328"/>
      <c r="Q252" s="329"/>
      <c r="R252" s="328"/>
      <c r="S252" s="138"/>
    </row>
    <row r="253" spans="1:19" ht="15" hidden="1" customHeight="1" x14ac:dyDescent="0.3">
      <c r="A253" s="332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1"/>
      <c r="N253" s="328"/>
      <c r="O253" s="328"/>
      <c r="P253" s="328"/>
      <c r="Q253" s="329"/>
      <c r="R253" s="328"/>
      <c r="S253" s="138"/>
    </row>
    <row r="254" spans="1:19" ht="15" hidden="1" customHeight="1" x14ac:dyDescent="0.3">
      <c r="A254" s="332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1"/>
      <c r="N254" s="328"/>
      <c r="O254" s="328"/>
      <c r="P254" s="328"/>
      <c r="Q254" s="329"/>
      <c r="R254" s="328"/>
      <c r="S254" s="138"/>
    </row>
    <row r="255" spans="1:19" ht="15" hidden="1" customHeight="1" x14ac:dyDescent="0.3">
      <c r="A255" s="332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1"/>
      <c r="N255" s="328"/>
      <c r="O255" s="328"/>
      <c r="P255" s="328"/>
      <c r="Q255" s="329"/>
      <c r="R255" s="328"/>
      <c r="S255" s="138"/>
    </row>
    <row r="256" spans="1:19" ht="15" hidden="1" customHeight="1" x14ac:dyDescent="0.3">
      <c r="A256" s="332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1"/>
      <c r="N256" s="328"/>
      <c r="O256" s="328"/>
      <c r="P256" s="328"/>
      <c r="Q256" s="329"/>
      <c r="R256" s="328"/>
      <c r="S256" s="138"/>
    </row>
    <row r="257" spans="1:19" ht="15" hidden="1" customHeight="1" x14ac:dyDescent="0.3">
      <c r="A257" s="332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1"/>
      <c r="N257" s="328"/>
      <c r="O257" s="328"/>
      <c r="P257" s="328"/>
      <c r="Q257" s="329"/>
      <c r="R257" s="328"/>
      <c r="S257" s="138"/>
    </row>
    <row r="258" spans="1:19" ht="15" hidden="1" customHeight="1" x14ac:dyDescent="0.3">
      <c r="A258" s="332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1"/>
      <c r="N258" s="328"/>
      <c r="O258" s="328"/>
      <c r="P258" s="328"/>
      <c r="Q258" s="329"/>
      <c r="R258" s="328"/>
      <c r="S258" s="138"/>
    </row>
    <row r="259" spans="1:19" ht="15" hidden="1" customHeight="1" x14ac:dyDescent="0.3">
      <c r="A259" s="332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1"/>
      <c r="N259" s="328"/>
      <c r="O259" s="328"/>
      <c r="P259" s="328"/>
      <c r="Q259" s="329"/>
      <c r="R259" s="328"/>
      <c r="S259" s="138"/>
    </row>
    <row r="260" spans="1:19" ht="15" hidden="1" customHeight="1" x14ac:dyDescent="0.3">
      <c r="A260" s="332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1"/>
      <c r="N260" s="328"/>
      <c r="O260" s="328"/>
      <c r="P260" s="328"/>
      <c r="Q260" s="329"/>
      <c r="R260" s="328"/>
      <c r="S260" s="138"/>
    </row>
    <row r="261" spans="1:19" ht="15" hidden="1" customHeight="1" x14ac:dyDescent="0.3">
      <c r="A261" s="332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1"/>
      <c r="N261" s="328"/>
      <c r="O261" s="328"/>
      <c r="P261" s="328"/>
      <c r="Q261" s="329"/>
      <c r="R261" s="328"/>
      <c r="S261" s="138"/>
    </row>
    <row r="262" spans="1:19" ht="15" hidden="1" customHeight="1" x14ac:dyDescent="0.3">
      <c r="A262" s="332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1"/>
      <c r="N262" s="328"/>
      <c r="O262" s="328"/>
      <c r="P262" s="328"/>
      <c r="Q262" s="329"/>
      <c r="R262" s="328"/>
      <c r="S262" s="138"/>
    </row>
    <row r="263" spans="1:19" ht="15" hidden="1" customHeight="1" x14ac:dyDescent="0.3">
      <c r="A263" s="332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1"/>
      <c r="N263" s="328"/>
      <c r="O263" s="328"/>
      <c r="P263" s="328"/>
      <c r="Q263" s="329"/>
      <c r="R263" s="328"/>
      <c r="S263" s="138"/>
    </row>
    <row r="264" spans="1:19" ht="15" hidden="1" customHeight="1" x14ac:dyDescent="0.3">
      <c r="A264" s="332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1"/>
      <c r="N264" s="328"/>
      <c r="O264" s="328"/>
      <c r="P264" s="328"/>
      <c r="Q264" s="329"/>
      <c r="R264" s="328"/>
      <c r="S264" s="138"/>
    </row>
    <row r="265" spans="1:19" ht="15" hidden="1" customHeight="1" x14ac:dyDescent="0.3">
      <c r="A265" s="332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1"/>
      <c r="N265" s="328"/>
      <c r="O265" s="328"/>
      <c r="P265" s="328"/>
      <c r="Q265" s="329"/>
      <c r="R265" s="328"/>
      <c r="S265" s="138"/>
    </row>
    <row r="266" spans="1:19" ht="15" hidden="1" customHeight="1" x14ac:dyDescent="0.3">
      <c r="A266" s="332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1"/>
      <c r="N266" s="328"/>
      <c r="O266" s="328"/>
      <c r="P266" s="328"/>
      <c r="Q266" s="329"/>
      <c r="R266" s="328"/>
      <c r="S266" s="138"/>
    </row>
    <row r="267" spans="1:19" ht="15" hidden="1" customHeight="1" x14ac:dyDescent="0.3">
      <c r="A267" s="332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1"/>
      <c r="N267" s="328"/>
      <c r="O267" s="328"/>
      <c r="P267" s="328"/>
      <c r="Q267" s="329"/>
      <c r="R267" s="328"/>
      <c r="S267" s="138"/>
    </row>
    <row r="268" spans="1:19" ht="15" hidden="1" customHeight="1" x14ac:dyDescent="0.3">
      <c r="A268" s="332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1"/>
      <c r="N268" s="328"/>
      <c r="O268" s="328"/>
      <c r="P268" s="328"/>
      <c r="Q268" s="329"/>
      <c r="R268" s="328"/>
      <c r="S268" s="138"/>
    </row>
    <row r="269" spans="1:19" ht="15" hidden="1" customHeight="1" x14ac:dyDescent="0.3">
      <c r="A269" s="332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1"/>
      <c r="N269" s="328"/>
      <c r="O269" s="328"/>
      <c r="P269" s="328"/>
      <c r="Q269" s="329"/>
      <c r="R269" s="328"/>
      <c r="S269" s="138"/>
    </row>
    <row r="270" spans="1:19" ht="15" hidden="1" customHeight="1" x14ac:dyDescent="0.3">
      <c r="A270" s="332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1"/>
      <c r="N270" s="328"/>
      <c r="O270" s="328"/>
      <c r="P270" s="328"/>
      <c r="Q270" s="329"/>
      <c r="R270" s="328"/>
      <c r="S270" s="138"/>
    </row>
    <row r="271" spans="1:19" ht="15" hidden="1" customHeight="1" x14ac:dyDescent="0.3">
      <c r="A271" s="332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1"/>
      <c r="N271" s="328"/>
      <c r="O271" s="328"/>
      <c r="P271" s="328"/>
      <c r="Q271" s="329"/>
      <c r="R271" s="328"/>
      <c r="S271" s="138"/>
    </row>
    <row r="272" spans="1:19" ht="15" hidden="1" customHeight="1" x14ac:dyDescent="0.3">
      <c r="A272" s="332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1"/>
      <c r="N272" s="328"/>
      <c r="O272" s="328"/>
      <c r="P272" s="328"/>
      <c r="Q272" s="329"/>
      <c r="R272" s="328"/>
      <c r="S272" s="138"/>
    </row>
    <row r="273" spans="1:19" ht="15" hidden="1" customHeight="1" x14ac:dyDescent="0.3">
      <c r="A273" s="332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1"/>
      <c r="N273" s="328"/>
      <c r="O273" s="328"/>
      <c r="P273" s="328"/>
      <c r="Q273" s="329"/>
      <c r="R273" s="328"/>
      <c r="S273" s="138"/>
    </row>
    <row r="274" spans="1:19" ht="15" hidden="1" customHeight="1" x14ac:dyDescent="0.3">
      <c r="A274" s="332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1"/>
      <c r="N274" s="328"/>
      <c r="O274" s="328"/>
      <c r="P274" s="328"/>
      <c r="Q274" s="329"/>
      <c r="R274" s="328"/>
      <c r="S274" s="138"/>
    </row>
    <row r="275" spans="1:19" ht="15" hidden="1" customHeight="1" x14ac:dyDescent="0.3">
      <c r="A275" s="332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1"/>
      <c r="N275" s="328"/>
      <c r="O275" s="328"/>
      <c r="P275" s="328"/>
      <c r="Q275" s="329"/>
      <c r="R275" s="328"/>
      <c r="S275" s="138"/>
    </row>
    <row r="276" spans="1:19" ht="15" hidden="1" customHeight="1" x14ac:dyDescent="0.3">
      <c r="A276" s="332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1"/>
      <c r="N276" s="328"/>
      <c r="O276" s="328"/>
      <c r="P276" s="328"/>
      <c r="Q276" s="329"/>
      <c r="R276" s="328"/>
      <c r="S276" s="138"/>
    </row>
    <row r="277" spans="1:19" ht="15" hidden="1" customHeight="1" x14ac:dyDescent="0.3">
      <c r="A277" s="332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1"/>
      <c r="N277" s="328"/>
      <c r="O277" s="328"/>
      <c r="P277" s="328"/>
      <c r="Q277" s="329"/>
      <c r="R277" s="328"/>
      <c r="S277" s="138"/>
    </row>
    <row r="278" spans="1:19" ht="15" hidden="1" customHeight="1" x14ac:dyDescent="0.3">
      <c r="A278" s="332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1"/>
      <c r="N278" s="328"/>
      <c r="O278" s="328"/>
      <c r="P278" s="328"/>
      <c r="Q278" s="329"/>
      <c r="R278" s="328"/>
      <c r="S278" s="138"/>
    </row>
    <row r="279" spans="1:19" ht="15" hidden="1" customHeight="1" x14ac:dyDescent="0.3">
      <c r="A279" s="332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7"/>
      <c r="N279" s="328"/>
      <c r="O279" s="328"/>
      <c r="P279" s="328"/>
      <c r="Q279" s="329"/>
      <c r="R279" s="328"/>
      <c r="S279" s="138"/>
    </row>
    <row r="280" spans="1:19" ht="15" hidden="1" customHeight="1" x14ac:dyDescent="0.3">
      <c r="A280" s="332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1"/>
      <c r="N280" s="328"/>
      <c r="O280" s="328"/>
      <c r="P280" s="328"/>
      <c r="Q280" s="329"/>
      <c r="R280" s="328"/>
      <c r="S280" s="138"/>
    </row>
    <row r="281" spans="1:19" ht="15" hidden="1" customHeight="1" x14ac:dyDescent="0.3">
      <c r="A281" s="332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1"/>
      <c r="N281" s="328"/>
      <c r="O281" s="328"/>
      <c r="P281" s="328"/>
      <c r="Q281" s="329"/>
      <c r="R281" s="328"/>
      <c r="S281" s="138"/>
    </row>
    <row r="282" spans="1:19" ht="15" hidden="1" customHeight="1" x14ac:dyDescent="0.3">
      <c r="A282" s="332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1"/>
      <c r="N282" s="328"/>
      <c r="O282" s="328"/>
      <c r="P282" s="328"/>
      <c r="Q282" s="329"/>
      <c r="R282" s="328"/>
      <c r="S282" s="138"/>
    </row>
    <row r="283" spans="1:19" ht="15" hidden="1" customHeight="1" x14ac:dyDescent="0.3">
      <c r="A283" s="332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1"/>
      <c r="N283" s="328"/>
      <c r="O283" s="328"/>
      <c r="P283" s="328"/>
      <c r="Q283" s="329"/>
      <c r="R283" s="328"/>
      <c r="S283" s="138"/>
    </row>
    <row r="284" spans="1:19" ht="15" hidden="1" customHeight="1" x14ac:dyDescent="0.3">
      <c r="A284" s="332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1"/>
      <c r="N284" s="328"/>
      <c r="O284" s="328"/>
      <c r="P284" s="328"/>
      <c r="Q284" s="329"/>
      <c r="R284" s="328"/>
      <c r="S284" s="138"/>
    </row>
    <row r="285" spans="1:19" ht="15" hidden="1" customHeight="1" x14ac:dyDescent="0.3">
      <c r="A285" s="332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1"/>
      <c r="N285" s="328"/>
      <c r="O285" s="328"/>
      <c r="P285" s="328"/>
      <c r="Q285" s="329"/>
      <c r="R285" s="328"/>
      <c r="S285" s="138"/>
    </row>
    <row r="286" spans="1:19" ht="15" hidden="1" customHeight="1" x14ac:dyDescent="0.3">
      <c r="A286" s="332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1"/>
      <c r="N286" s="328"/>
      <c r="O286" s="328"/>
      <c r="P286" s="328"/>
      <c r="Q286" s="329"/>
      <c r="R286" s="328"/>
      <c r="S286" s="138"/>
    </row>
    <row r="287" spans="1:19" ht="15" hidden="1" customHeight="1" x14ac:dyDescent="0.3">
      <c r="A287" s="332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1"/>
      <c r="N287" s="328"/>
      <c r="O287" s="328"/>
      <c r="P287" s="328"/>
      <c r="Q287" s="329"/>
      <c r="R287" s="328"/>
      <c r="S287" s="138"/>
    </row>
    <row r="288" spans="1:19" ht="15" hidden="1" customHeight="1" x14ac:dyDescent="0.3">
      <c r="A288" s="332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1"/>
      <c r="N288" s="328"/>
      <c r="O288" s="328"/>
      <c r="P288" s="328"/>
      <c r="Q288" s="329"/>
      <c r="R288" s="328"/>
      <c r="S288" s="138"/>
    </row>
    <row r="289" spans="1:19" ht="15" hidden="1" customHeight="1" x14ac:dyDescent="0.3">
      <c r="A289" s="332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1"/>
      <c r="N289" s="328"/>
      <c r="O289" s="328"/>
      <c r="P289" s="328"/>
      <c r="Q289" s="329"/>
      <c r="R289" s="328"/>
      <c r="S289" s="138"/>
    </row>
    <row r="290" spans="1:19" ht="15" hidden="1" customHeight="1" x14ac:dyDescent="0.3">
      <c r="A290" s="332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1"/>
      <c r="N290" s="328"/>
      <c r="O290" s="328"/>
      <c r="P290" s="328"/>
      <c r="Q290" s="329"/>
      <c r="R290" s="328"/>
      <c r="S290" s="138"/>
    </row>
    <row r="291" spans="1:19" ht="15" hidden="1" customHeight="1" x14ac:dyDescent="0.3">
      <c r="A291" s="332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1"/>
      <c r="N291" s="328"/>
      <c r="O291" s="328"/>
      <c r="P291" s="328"/>
      <c r="Q291" s="329"/>
      <c r="R291" s="328"/>
      <c r="S291" s="138"/>
    </row>
    <row r="292" spans="1:19" ht="15" hidden="1" customHeight="1" x14ac:dyDescent="0.3">
      <c r="A292" s="332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1"/>
      <c r="N292" s="328"/>
      <c r="O292" s="328"/>
      <c r="P292" s="328"/>
      <c r="Q292" s="329"/>
      <c r="R292" s="328"/>
      <c r="S292" s="138"/>
    </row>
    <row r="293" spans="1:19" ht="15" hidden="1" customHeight="1" x14ac:dyDescent="0.3">
      <c r="A293" s="332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1"/>
      <c r="N293" s="328"/>
      <c r="O293" s="328"/>
      <c r="P293" s="328"/>
      <c r="Q293" s="329"/>
      <c r="R293" s="328"/>
      <c r="S293" s="138"/>
    </row>
    <row r="294" spans="1:19" ht="15" hidden="1" customHeight="1" x14ac:dyDescent="0.3">
      <c r="A294" s="332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1"/>
      <c r="N294" s="328"/>
      <c r="O294" s="328"/>
      <c r="P294" s="328"/>
      <c r="Q294" s="329"/>
      <c r="R294" s="328"/>
      <c r="S294" s="138"/>
    </row>
    <row r="295" spans="1:19" ht="15" hidden="1" customHeight="1" x14ac:dyDescent="0.3">
      <c r="A295" s="332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1"/>
      <c r="N295" s="328"/>
      <c r="O295" s="328"/>
      <c r="P295" s="328"/>
      <c r="Q295" s="329"/>
      <c r="R295" s="328"/>
      <c r="S295" s="138"/>
    </row>
    <row r="296" spans="1:19" ht="15" hidden="1" customHeight="1" x14ac:dyDescent="0.3">
      <c r="A296" s="332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1"/>
      <c r="N296" s="328"/>
      <c r="O296" s="328"/>
      <c r="P296" s="328"/>
      <c r="Q296" s="329"/>
      <c r="R296" s="328"/>
      <c r="S296" s="138"/>
    </row>
    <row r="297" spans="1:19" ht="15" hidden="1" customHeight="1" x14ac:dyDescent="0.3">
      <c r="A297" s="332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1"/>
      <c r="N297" s="328"/>
      <c r="O297" s="328"/>
      <c r="P297" s="328"/>
      <c r="Q297" s="329"/>
      <c r="R297" s="328"/>
      <c r="S297" s="138"/>
    </row>
    <row r="298" spans="1:19" ht="15" hidden="1" customHeight="1" x14ac:dyDescent="0.3">
      <c r="A298" s="332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1"/>
      <c r="N298" s="328"/>
      <c r="O298" s="328"/>
      <c r="P298" s="328"/>
      <c r="Q298" s="329"/>
      <c r="R298" s="328"/>
      <c r="S298" s="138"/>
    </row>
    <row r="299" spans="1:19" ht="15" hidden="1" customHeight="1" x14ac:dyDescent="0.3">
      <c r="A299" s="332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1"/>
      <c r="N299" s="328"/>
      <c r="O299" s="328"/>
      <c r="P299" s="328"/>
      <c r="Q299" s="329"/>
      <c r="R299" s="328"/>
      <c r="S299" s="138"/>
    </row>
    <row r="300" spans="1:19" ht="15" hidden="1" customHeight="1" x14ac:dyDescent="0.3">
      <c r="A300" s="332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1"/>
      <c r="N300" s="328"/>
      <c r="O300" s="328"/>
      <c r="P300" s="328"/>
      <c r="Q300" s="329"/>
      <c r="R300" s="328"/>
      <c r="S300" s="138"/>
    </row>
    <row r="301" spans="1:19" ht="15" hidden="1" customHeight="1" x14ac:dyDescent="0.3">
      <c r="A301" s="332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1"/>
      <c r="N301" s="328"/>
      <c r="O301" s="328"/>
      <c r="P301" s="328"/>
      <c r="Q301" s="329"/>
      <c r="R301" s="328"/>
      <c r="S301" s="138"/>
    </row>
    <row r="302" spans="1:19" ht="15" hidden="1" customHeight="1" x14ac:dyDescent="0.3">
      <c r="A302" s="332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1"/>
      <c r="N302" s="328"/>
      <c r="O302" s="328"/>
      <c r="P302" s="328"/>
      <c r="Q302" s="329"/>
      <c r="R302" s="328"/>
      <c r="S302" s="138"/>
    </row>
    <row r="303" spans="1:19" ht="15" hidden="1" customHeight="1" x14ac:dyDescent="0.3">
      <c r="A303" s="332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1"/>
      <c r="N303" s="328"/>
      <c r="O303" s="328"/>
      <c r="P303" s="328"/>
      <c r="Q303" s="329"/>
      <c r="R303" s="328"/>
      <c r="S303" s="138"/>
    </row>
    <row r="304" spans="1:19" ht="15" hidden="1" customHeight="1" x14ac:dyDescent="0.3">
      <c r="A304" s="332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1"/>
      <c r="N304" s="328"/>
      <c r="O304" s="328"/>
      <c r="P304" s="328"/>
      <c r="Q304" s="329"/>
      <c r="R304" s="328"/>
      <c r="S304" s="138"/>
    </row>
    <row r="305" spans="1:19" ht="15" hidden="1" customHeight="1" x14ac:dyDescent="0.3">
      <c r="A305" s="332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1"/>
      <c r="N305" s="328"/>
      <c r="O305" s="328"/>
      <c r="P305" s="328"/>
      <c r="Q305" s="329"/>
      <c r="R305" s="328"/>
      <c r="S305" s="138"/>
    </row>
    <row r="306" spans="1:19" ht="15" hidden="1" customHeight="1" x14ac:dyDescent="0.3">
      <c r="A306" s="332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1"/>
      <c r="N306" s="328"/>
      <c r="O306" s="328"/>
      <c r="P306" s="328"/>
      <c r="Q306" s="329"/>
      <c r="R306" s="328"/>
      <c r="S306" s="138"/>
    </row>
    <row r="307" spans="1:19" ht="15" hidden="1" customHeight="1" x14ac:dyDescent="0.3">
      <c r="A307" s="332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1"/>
      <c r="N307" s="328"/>
      <c r="O307" s="328"/>
      <c r="P307" s="328"/>
      <c r="Q307" s="329"/>
      <c r="R307" s="328"/>
      <c r="S307" s="138"/>
    </row>
    <row r="308" spans="1:19" ht="15" hidden="1" customHeight="1" x14ac:dyDescent="0.3">
      <c r="A308" s="332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1"/>
      <c r="N308" s="328"/>
      <c r="O308" s="328"/>
      <c r="P308" s="328"/>
      <c r="Q308" s="329"/>
      <c r="R308" s="328"/>
      <c r="S308" s="138"/>
    </row>
    <row r="309" spans="1:19" ht="15" hidden="1" customHeight="1" x14ac:dyDescent="0.3">
      <c r="A309" s="332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1"/>
      <c r="N309" s="328"/>
      <c r="O309" s="328"/>
      <c r="P309" s="328"/>
      <c r="Q309" s="329"/>
      <c r="R309" s="328"/>
      <c r="S309" s="138"/>
    </row>
    <row r="310" spans="1:19" ht="15" hidden="1" customHeight="1" x14ac:dyDescent="0.3">
      <c r="A310" s="332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1"/>
      <c r="N310" s="328"/>
      <c r="O310" s="328"/>
      <c r="P310" s="328"/>
      <c r="Q310" s="329"/>
      <c r="R310" s="328"/>
      <c r="S310" s="138"/>
    </row>
    <row r="311" spans="1:19" ht="15" hidden="1" customHeight="1" x14ac:dyDescent="0.3">
      <c r="A311" s="332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1"/>
      <c r="N311" s="328"/>
      <c r="O311" s="328"/>
      <c r="P311" s="328"/>
      <c r="Q311" s="329"/>
      <c r="R311" s="328"/>
      <c r="S311" s="138"/>
    </row>
    <row r="312" spans="1:19" ht="15" hidden="1" customHeight="1" x14ac:dyDescent="0.3">
      <c r="A312" s="332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1"/>
      <c r="N312" s="328"/>
      <c r="O312" s="328"/>
      <c r="P312" s="328"/>
      <c r="Q312" s="329"/>
      <c r="R312" s="328"/>
      <c r="S312" s="138"/>
    </row>
    <row r="313" spans="1:19" ht="15" hidden="1" customHeight="1" x14ac:dyDescent="0.3">
      <c r="A313" s="332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1"/>
      <c r="N313" s="328"/>
      <c r="O313" s="328"/>
      <c r="P313" s="328"/>
      <c r="Q313" s="329"/>
      <c r="R313" s="328"/>
      <c r="S313" s="138"/>
    </row>
    <row r="314" spans="1:19" ht="15" hidden="1" customHeight="1" x14ac:dyDescent="0.3">
      <c r="A314" s="332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1"/>
      <c r="N314" s="328"/>
      <c r="O314" s="328"/>
      <c r="P314" s="328"/>
      <c r="Q314" s="329"/>
      <c r="R314" s="328"/>
      <c r="S314" s="138"/>
    </row>
    <row r="315" spans="1:19" ht="15" hidden="1" customHeight="1" x14ac:dyDescent="0.3">
      <c r="A315" s="332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1"/>
      <c r="N315" s="328"/>
      <c r="O315" s="328"/>
      <c r="P315" s="328"/>
      <c r="Q315" s="329"/>
      <c r="R315" s="328"/>
      <c r="S315" s="138"/>
    </row>
    <row r="316" spans="1:19" ht="15" hidden="1" customHeight="1" x14ac:dyDescent="0.3">
      <c r="A316" s="332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1"/>
      <c r="N316" s="328"/>
      <c r="O316" s="328"/>
      <c r="P316" s="328"/>
      <c r="Q316" s="329"/>
      <c r="R316" s="328"/>
      <c r="S316" s="138"/>
    </row>
    <row r="317" spans="1:19" ht="15" hidden="1" customHeight="1" x14ac:dyDescent="0.3">
      <c r="A317" s="332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1"/>
      <c r="N317" s="328"/>
      <c r="O317" s="328"/>
      <c r="P317" s="328"/>
      <c r="Q317" s="329"/>
      <c r="R317" s="328"/>
      <c r="S317" s="138"/>
    </row>
    <row r="318" spans="1:19" ht="15" hidden="1" customHeight="1" x14ac:dyDescent="0.3">
      <c r="A318" s="332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1"/>
      <c r="N318" s="328"/>
      <c r="O318" s="328"/>
      <c r="P318" s="328"/>
      <c r="Q318" s="329"/>
      <c r="R318" s="328"/>
      <c r="S318" s="138"/>
    </row>
    <row r="319" spans="1:19" ht="15" hidden="1" customHeight="1" x14ac:dyDescent="0.3">
      <c r="A319" s="332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1"/>
      <c r="N319" s="328"/>
      <c r="O319" s="328"/>
      <c r="P319" s="328"/>
      <c r="Q319" s="329"/>
      <c r="R319" s="328"/>
      <c r="S319" s="138"/>
    </row>
    <row r="320" spans="1:19" ht="15" hidden="1" customHeight="1" x14ac:dyDescent="0.3">
      <c r="A320" s="332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1"/>
      <c r="N320" s="328"/>
      <c r="O320" s="328"/>
      <c r="P320" s="328"/>
      <c r="Q320" s="329"/>
      <c r="R320" s="328"/>
      <c r="S320" s="138"/>
    </row>
    <row r="321" spans="1:19" ht="15" hidden="1" customHeight="1" x14ac:dyDescent="0.3">
      <c r="A321" s="332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1"/>
      <c r="N321" s="328"/>
      <c r="O321" s="328"/>
      <c r="P321" s="328"/>
      <c r="Q321" s="329"/>
      <c r="R321" s="328"/>
      <c r="S321" s="138"/>
    </row>
    <row r="322" spans="1:19" ht="15" hidden="1" customHeight="1" x14ac:dyDescent="0.3">
      <c r="A322" s="332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1"/>
      <c r="N322" s="328"/>
      <c r="O322" s="328"/>
      <c r="P322" s="328"/>
      <c r="Q322" s="329"/>
      <c r="R322" s="328"/>
      <c r="S322" s="138"/>
    </row>
    <row r="323" spans="1:19" ht="15" hidden="1" customHeight="1" x14ac:dyDescent="0.3">
      <c r="A323" s="332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1"/>
      <c r="N323" s="328"/>
      <c r="O323" s="328"/>
      <c r="P323" s="328"/>
      <c r="Q323" s="329"/>
      <c r="R323" s="328"/>
      <c r="S323" s="138"/>
    </row>
    <row r="324" spans="1:19" ht="15" hidden="1" customHeight="1" x14ac:dyDescent="0.3">
      <c r="A324" s="332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1"/>
      <c r="N324" s="328"/>
      <c r="O324" s="328"/>
      <c r="P324" s="328"/>
      <c r="Q324" s="329"/>
      <c r="R324" s="328"/>
      <c r="S324" s="138"/>
    </row>
    <row r="325" spans="1:19" ht="15" hidden="1" customHeight="1" x14ac:dyDescent="0.3">
      <c r="A325" s="332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1"/>
      <c r="N325" s="328"/>
      <c r="O325" s="328"/>
      <c r="P325" s="328"/>
      <c r="Q325" s="329"/>
      <c r="R325" s="328"/>
      <c r="S325" s="138"/>
    </row>
    <row r="326" spans="1:19" ht="15" hidden="1" customHeight="1" x14ac:dyDescent="0.3">
      <c r="A326" s="332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1"/>
      <c r="N326" s="328"/>
      <c r="O326" s="328"/>
      <c r="P326" s="328"/>
      <c r="Q326" s="329"/>
      <c r="R326" s="328"/>
      <c r="S326" s="138"/>
    </row>
    <row r="327" spans="1:19" ht="15" hidden="1" customHeight="1" x14ac:dyDescent="0.3">
      <c r="A327" s="332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1"/>
      <c r="N327" s="328"/>
      <c r="O327" s="328"/>
      <c r="P327" s="328"/>
      <c r="Q327" s="329"/>
      <c r="R327" s="328"/>
      <c r="S327" s="138"/>
    </row>
    <row r="328" spans="1:19" ht="15" hidden="1" customHeight="1" x14ac:dyDescent="0.3">
      <c r="A328" s="332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1"/>
      <c r="N328" s="328"/>
      <c r="O328" s="328"/>
      <c r="P328" s="328"/>
      <c r="Q328" s="329"/>
      <c r="R328" s="328"/>
      <c r="S328" s="138"/>
    </row>
    <row r="329" spans="1:19" ht="15" hidden="1" customHeight="1" x14ac:dyDescent="0.3">
      <c r="A329" s="332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1"/>
      <c r="N329" s="328"/>
      <c r="O329" s="328"/>
      <c r="P329" s="328"/>
      <c r="Q329" s="329"/>
      <c r="R329" s="328"/>
      <c r="S329" s="138"/>
    </row>
    <row r="330" spans="1:19" ht="15" hidden="1" customHeight="1" x14ac:dyDescent="0.3">
      <c r="A330" s="332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1"/>
      <c r="N330" s="328"/>
      <c r="O330" s="328"/>
      <c r="P330" s="328"/>
      <c r="Q330" s="329"/>
      <c r="R330" s="328"/>
      <c r="S330" s="138"/>
    </row>
    <row r="331" spans="1:19" ht="15" hidden="1" customHeight="1" x14ac:dyDescent="0.3">
      <c r="A331" s="332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1"/>
      <c r="N331" s="328"/>
      <c r="O331" s="328"/>
      <c r="P331" s="328"/>
      <c r="Q331" s="329"/>
      <c r="R331" s="328"/>
      <c r="S331" s="138"/>
    </row>
    <row r="332" spans="1:19" ht="15" hidden="1" customHeight="1" x14ac:dyDescent="0.3">
      <c r="A332" s="332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1"/>
      <c r="N332" s="328"/>
      <c r="O332" s="328"/>
      <c r="P332" s="328"/>
      <c r="Q332" s="329"/>
      <c r="R332" s="328"/>
      <c r="S332" s="138"/>
    </row>
    <row r="333" spans="1:19" ht="15" hidden="1" customHeight="1" x14ac:dyDescent="0.3">
      <c r="A333" s="332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1"/>
      <c r="N333" s="328"/>
      <c r="O333" s="328"/>
      <c r="P333" s="328"/>
      <c r="Q333" s="329"/>
      <c r="R333" s="328"/>
      <c r="S333" s="138"/>
    </row>
    <row r="334" spans="1:19" ht="15" hidden="1" customHeight="1" x14ac:dyDescent="0.3">
      <c r="A334" s="332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1"/>
      <c r="N334" s="328"/>
      <c r="O334" s="328"/>
      <c r="P334" s="328"/>
      <c r="Q334" s="329"/>
      <c r="R334" s="328"/>
      <c r="S334" s="138"/>
    </row>
    <row r="335" spans="1:19" ht="15" hidden="1" customHeight="1" x14ac:dyDescent="0.3">
      <c r="A335" s="332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1"/>
      <c r="N335" s="328"/>
      <c r="O335" s="328"/>
      <c r="P335" s="328"/>
      <c r="Q335" s="329"/>
      <c r="R335" s="328"/>
      <c r="S335" s="138"/>
    </row>
    <row r="336" spans="1:19" ht="15" hidden="1" customHeight="1" x14ac:dyDescent="0.3">
      <c r="A336" s="332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1"/>
      <c r="N336" s="328"/>
      <c r="O336" s="328"/>
      <c r="P336" s="328"/>
      <c r="Q336" s="329"/>
      <c r="R336" s="328"/>
      <c r="S336" s="138"/>
    </row>
    <row r="337" spans="1:19" ht="15" hidden="1" customHeight="1" x14ac:dyDescent="0.3">
      <c r="A337" s="332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1"/>
      <c r="N337" s="328"/>
      <c r="O337" s="328"/>
      <c r="P337" s="328"/>
      <c r="Q337" s="329"/>
      <c r="R337" s="328"/>
      <c r="S337" s="138"/>
    </row>
    <row r="338" spans="1:19" ht="15" hidden="1" customHeight="1" x14ac:dyDescent="0.3">
      <c r="A338" s="332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1"/>
      <c r="N338" s="328"/>
      <c r="O338" s="328"/>
      <c r="P338" s="328"/>
      <c r="Q338" s="329"/>
      <c r="R338" s="328"/>
      <c r="S338" s="138"/>
    </row>
    <row r="339" spans="1:19" ht="15" hidden="1" customHeight="1" x14ac:dyDescent="0.3">
      <c r="A339" s="332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1"/>
      <c r="N339" s="328"/>
      <c r="O339" s="328"/>
      <c r="P339" s="328"/>
      <c r="Q339" s="329"/>
      <c r="R339" s="328"/>
      <c r="S339" s="138"/>
    </row>
    <row r="340" spans="1:19" ht="15" hidden="1" customHeight="1" x14ac:dyDescent="0.3">
      <c r="A340" s="332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1"/>
      <c r="N340" s="328"/>
      <c r="O340" s="328"/>
      <c r="P340" s="328"/>
      <c r="Q340" s="329"/>
      <c r="R340" s="328"/>
      <c r="S340" s="138"/>
    </row>
    <row r="341" spans="1:19" ht="15" hidden="1" customHeight="1" x14ac:dyDescent="0.3">
      <c r="A341" s="332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1"/>
      <c r="N341" s="328"/>
      <c r="O341" s="328"/>
      <c r="P341" s="328"/>
      <c r="Q341" s="329"/>
      <c r="R341" s="328"/>
      <c r="S341" s="138"/>
    </row>
    <row r="342" spans="1:19" ht="15" hidden="1" customHeight="1" x14ac:dyDescent="0.3">
      <c r="A342" s="332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1"/>
      <c r="N342" s="328"/>
      <c r="O342" s="328"/>
      <c r="P342" s="328"/>
      <c r="Q342" s="329"/>
      <c r="R342" s="328"/>
      <c r="S342" s="138"/>
    </row>
    <row r="343" spans="1:19" ht="15" hidden="1" customHeight="1" x14ac:dyDescent="0.3">
      <c r="A343" s="332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1"/>
      <c r="N343" s="328"/>
      <c r="O343" s="328"/>
      <c r="P343" s="328"/>
      <c r="Q343" s="329"/>
      <c r="R343" s="328"/>
      <c r="S343" s="138"/>
    </row>
    <row r="344" spans="1:19" ht="15" hidden="1" customHeight="1" x14ac:dyDescent="0.3">
      <c r="A344" s="332">
        <v>45261</v>
      </c>
      <c r="B344" s="92" t="s">
        <v>7479</v>
      </c>
      <c r="C344" s="290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1"/>
      <c r="N344" s="328"/>
      <c r="O344" s="328"/>
      <c r="P344" s="328"/>
      <c r="Q344" s="329"/>
      <c r="R344" s="328"/>
      <c r="S344" s="138"/>
    </row>
    <row r="345" spans="1:19" ht="15" hidden="1" customHeight="1" x14ac:dyDescent="0.3">
      <c r="A345" s="332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1"/>
      <c r="N345" s="328"/>
      <c r="O345" s="328"/>
      <c r="P345" s="328"/>
      <c r="Q345" s="329"/>
      <c r="R345" s="328"/>
      <c r="S345" s="138"/>
    </row>
    <row r="346" spans="1:19" ht="15" hidden="1" customHeight="1" x14ac:dyDescent="0.3">
      <c r="A346" s="332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1"/>
      <c r="N346" s="328"/>
      <c r="O346" s="328"/>
      <c r="P346" s="328"/>
      <c r="Q346" s="329"/>
      <c r="R346" s="328"/>
      <c r="S346" s="138"/>
    </row>
    <row r="347" spans="1:19" ht="15" hidden="1" customHeight="1" x14ac:dyDescent="0.3">
      <c r="A347" s="332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1"/>
      <c r="N347" s="328"/>
      <c r="O347" s="328"/>
      <c r="P347" s="328"/>
      <c r="Q347" s="329"/>
      <c r="R347" s="328"/>
      <c r="S347" s="138"/>
    </row>
    <row r="348" spans="1:19" ht="15" hidden="1" customHeight="1" x14ac:dyDescent="0.3">
      <c r="A348" s="332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1"/>
      <c r="N348" s="328"/>
      <c r="O348" s="328"/>
      <c r="P348" s="328"/>
      <c r="Q348" s="329"/>
      <c r="R348" s="328"/>
      <c r="S348" s="138"/>
    </row>
    <row r="349" spans="1:19" ht="15" hidden="1" customHeight="1" x14ac:dyDescent="0.3">
      <c r="A349" s="332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1"/>
      <c r="N349" s="328"/>
      <c r="O349" s="328"/>
      <c r="P349" s="328"/>
      <c r="Q349" s="329"/>
      <c r="R349" s="328"/>
      <c r="S349" s="138"/>
    </row>
    <row r="350" spans="1:19" ht="15" hidden="1" customHeight="1" x14ac:dyDescent="0.3">
      <c r="A350" s="332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1"/>
      <c r="N350" s="328"/>
      <c r="O350" s="328"/>
      <c r="P350" s="328"/>
      <c r="Q350" s="329"/>
      <c r="R350" s="328"/>
      <c r="S350" s="138"/>
    </row>
    <row r="351" spans="1:19" ht="15" hidden="1" customHeight="1" x14ac:dyDescent="0.3">
      <c r="A351" s="332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1"/>
      <c r="N351" s="328"/>
      <c r="O351" s="328"/>
      <c r="P351" s="328"/>
      <c r="Q351" s="329"/>
      <c r="R351" s="328"/>
      <c r="S351" s="138"/>
    </row>
    <row r="352" spans="1:19" ht="15" hidden="1" customHeight="1" x14ac:dyDescent="0.3">
      <c r="A352" s="332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1"/>
      <c r="N352" s="328"/>
      <c r="O352" s="328"/>
      <c r="P352" s="328"/>
      <c r="Q352" s="329"/>
      <c r="R352" s="328"/>
      <c r="S352" s="138"/>
    </row>
    <row r="353" spans="1:19" ht="15" hidden="1" customHeight="1" x14ac:dyDescent="0.3">
      <c r="A353" s="332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1"/>
      <c r="N353" s="328"/>
      <c r="O353" s="328"/>
      <c r="P353" s="328"/>
      <c r="Q353" s="329"/>
      <c r="R353" s="328"/>
      <c r="S353" s="138"/>
    </row>
    <row r="354" spans="1:19" ht="15" hidden="1" customHeight="1" x14ac:dyDescent="0.3">
      <c r="A354" s="332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1"/>
      <c r="N354" s="328"/>
      <c r="O354" s="328"/>
      <c r="P354" s="328"/>
      <c r="Q354" s="329"/>
      <c r="R354" s="328"/>
      <c r="S354" s="138"/>
    </row>
    <row r="355" spans="1:19" ht="15" hidden="1" customHeight="1" x14ac:dyDescent="0.3">
      <c r="A355" s="332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1"/>
      <c r="N355" s="328"/>
      <c r="O355" s="328"/>
      <c r="P355" s="328"/>
      <c r="Q355" s="329"/>
      <c r="R355" s="328"/>
      <c r="S355" s="138"/>
    </row>
    <row r="356" spans="1:19" ht="15" hidden="1" customHeight="1" x14ac:dyDescent="0.3">
      <c r="A356" s="332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1"/>
      <c r="N356" s="328"/>
      <c r="O356" s="328"/>
      <c r="P356" s="328"/>
      <c r="Q356" s="329"/>
      <c r="R356" s="328"/>
      <c r="S356" s="138"/>
    </row>
    <row r="357" spans="1:19" ht="15" hidden="1" customHeight="1" x14ac:dyDescent="0.3">
      <c r="A357" s="332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1"/>
      <c r="N357" s="328"/>
      <c r="O357" s="328"/>
      <c r="P357" s="328"/>
      <c r="Q357" s="329"/>
      <c r="R357" s="328"/>
      <c r="S357" s="138"/>
    </row>
    <row r="358" spans="1:19" ht="15" hidden="1" customHeight="1" x14ac:dyDescent="0.3">
      <c r="A358" s="332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1"/>
      <c r="N358" s="328"/>
      <c r="O358" s="328"/>
      <c r="P358" s="328"/>
      <c r="Q358" s="329"/>
      <c r="R358" s="328"/>
      <c r="S358" s="138"/>
    </row>
    <row r="359" spans="1:19" ht="15" hidden="1" customHeight="1" x14ac:dyDescent="0.3">
      <c r="A359" s="332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1"/>
      <c r="N359" s="328"/>
      <c r="O359" s="328"/>
      <c r="P359" s="328"/>
      <c r="Q359" s="329"/>
      <c r="R359" s="328"/>
      <c r="S359" s="138"/>
    </row>
    <row r="360" spans="1:19" ht="15" hidden="1" customHeight="1" x14ac:dyDescent="0.3">
      <c r="A360" s="332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1"/>
      <c r="N360" s="328"/>
      <c r="O360" s="328"/>
      <c r="P360" s="328"/>
      <c r="Q360" s="329"/>
      <c r="R360" s="328"/>
      <c r="S360" s="138"/>
    </row>
    <row r="361" spans="1:19" ht="15" hidden="1" customHeight="1" x14ac:dyDescent="0.3">
      <c r="A361" s="332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1"/>
      <c r="N361" s="328"/>
      <c r="O361" s="328"/>
      <c r="P361" s="328"/>
      <c r="Q361" s="329"/>
      <c r="R361" s="328"/>
      <c r="S361" s="138"/>
    </row>
    <row r="362" spans="1:19" ht="15" hidden="1" customHeight="1" x14ac:dyDescent="0.3">
      <c r="A362" s="332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1"/>
      <c r="N362" s="328"/>
      <c r="O362" s="328"/>
      <c r="P362" s="328"/>
      <c r="Q362" s="329"/>
      <c r="R362" s="328"/>
      <c r="S362" s="138"/>
    </row>
    <row r="363" spans="1:19" ht="15" hidden="1" customHeight="1" x14ac:dyDescent="0.3">
      <c r="A363" s="332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1"/>
      <c r="N363" s="328"/>
      <c r="O363" s="328"/>
      <c r="P363" s="328"/>
      <c r="Q363" s="329"/>
      <c r="R363" s="328"/>
      <c r="S363" s="138"/>
    </row>
    <row r="364" spans="1:19" ht="15" hidden="1" customHeight="1" x14ac:dyDescent="0.3">
      <c r="A364" s="332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1"/>
      <c r="N364" s="328"/>
      <c r="O364" s="328"/>
      <c r="P364" s="328"/>
      <c r="Q364" s="329"/>
      <c r="R364" s="328"/>
      <c r="S364" s="138"/>
    </row>
    <row r="365" spans="1:19" ht="15" hidden="1" customHeight="1" x14ac:dyDescent="0.3">
      <c r="A365" s="332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1"/>
      <c r="N365" s="328"/>
      <c r="O365" s="328"/>
      <c r="P365" s="328"/>
      <c r="Q365" s="329"/>
      <c r="R365" s="328"/>
      <c r="S365" s="138"/>
    </row>
    <row r="366" spans="1:19" ht="15" hidden="1" customHeight="1" x14ac:dyDescent="0.3">
      <c r="A366" s="332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1"/>
      <c r="N366" s="328"/>
      <c r="O366" s="328"/>
      <c r="P366" s="328"/>
      <c r="Q366" s="329"/>
      <c r="R366" s="328"/>
      <c r="S366" s="138"/>
    </row>
    <row r="367" spans="1:19" ht="15" hidden="1" customHeight="1" x14ac:dyDescent="0.3">
      <c r="A367" s="332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1"/>
      <c r="N367" s="328"/>
      <c r="O367" s="328"/>
      <c r="P367" s="328"/>
      <c r="Q367" s="329"/>
      <c r="R367" s="328"/>
      <c r="S367" s="138"/>
    </row>
    <row r="368" spans="1:19" ht="15" hidden="1" customHeight="1" x14ac:dyDescent="0.3">
      <c r="A368" s="332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1"/>
      <c r="N368" s="328"/>
      <c r="O368" s="328"/>
      <c r="P368" s="328"/>
      <c r="Q368" s="329"/>
      <c r="R368" s="328"/>
      <c r="S368" s="138"/>
    </row>
    <row r="369" spans="1:19" ht="15" hidden="1" customHeight="1" x14ac:dyDescent="0.3">
      <c r="A369" s="332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1"/>
      <c r="N369" s="328"/>
      <c r="O369" s="328"/>
      <c r="P369" s="328"/>
      <c r="Q369" s="329"/>
      <c r="R369" s="328"/>
      <c r="S369" s="138"/>
    </row>
    <row r="370" spans="1:19" ht="15" hidden="1" customHeight="1" x14ac:dyDescent="0.3">
      <c r="A370" s="332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1"/>
      <c r="N370" s="328"/>
      <c r="O370" s="328"/>
      <c r="P370" s="328"/>
      <c r="Q370" s="329"/>
      <c r="R370" s="328"/>
      <c r="S370" s="138"/>
    </row>
    <row r="371" spans="1:19" ht="15" hidden="1" customHeight="1" x14ac:dyDescent="0.3">
      <c r="A371" s="332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1"/>
      <c r="N371" s="328"/>
      <c r="O371" s="328"/>
      <c r="P371" s="328"/>
      <c r="Q371" s="329"/>
      <c r="R371" s="328"/>
      <c r="S371" s="138"/>
    </row>
    <row r="372" spans="1:19" ht="15" hidden="1" customHeight="1" x14ac:dyDescent="0.3">
      <c r="A372" s="332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1"/>
      <c r="N372" s="328"/>
      <c r="O372" s="328"/>
      <c r="P372" s="328"/>
      <c r="Q372" s="329"/>
      <c r="R372" s="328"/>
      <c r="S372" s="138"/>
    </row>
    <row r="373" spans="1:19" ht="15" hidden="1" customHeight="1" x14ac:dyDescent="0.3">
      <c r="A373" s="332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1"/>
      <c r="N373" s="328"/>
      <c r="O373" s="328"/>
      <c r="P373" s="328"/>
      <c r="Q373" s="329"/>
      <c r="R373" s="328"/>
      <c r="S373" s="138"/>
    </row>
    <row r="374" spans="1:19" ht="15" hidden="1" customHeight="1" x14ac:dyDescent="0.3">
      <c r="A374" s="332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3" t="s">
        <v>158</v>
      </c>
      <c r="I374" s="74" t="s">
        <v>8803</v>
      </c>
      <c r="J374"/>
      <c r="L374"/>
      <c r="M374" s="331"/>
      <c r="N374" s="328"/>
      <c r="O374" s="328"/>
      <c r="P374" s="328"/>
      <c r="Q374" s="329"/>
      <c r="R374" s="328"/>
      <c r="S374" s="138"/>
    </row>
    <row r="375" spans="1:19" ht="15" hidden="1" customHeight="1" x14ac:dyDescent="0.3">
      <c r="A375" s="332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1"/>
      <c r="N375" s="328"/>
      <c r="O375" s="328"/>
      <c r="P375" s="328"/>
      <c r="Q375" s="329"/>
      <c r="R375" s="328"/>
      <c r="S375" s="138"/>
    </row>
    <row r="376" spans="1:19" ht="15" hidden="1" customHeight="1" x14ac:dyDescent="0.3">
      <c r="A376" s="332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1"/>
      <c r="N376" s="328"/>
      <c r="O376" s="328"/>
      <c r="P376" s="328"/>
      <c r="Q376" s="329"/>
      <c r="R376" s="328"/>
      <c r="S376" s="138"/>
    </row>
    <row r="377" spans="1:19" ht="15" hidden="1" customHeight="1" x14ac:dyDescent="0.3">
      <c r="A377" s="332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1"/>
      <c r="N377" s="328"/>
      <c r="O377" s="328"/>
      <c r="P377" s="328"/>
      <c r="Q377" s="329"/>
      <c r="R377" s="328"/>
      <c r="S377" s="138"/>
    </row>
    <row r="378" spans="1:19" ht="15" hidden="1" customHeight="1" x14ac:dyDescent="0.3">
      <c r="A378" s="332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1"/>
      <c r="N378" s="328"/>
      <c r="O378" s="328"/>
      <c r="P378" s="328"/>
      <c r="Q378" s="329"/>
      <c r="R378" s="328"/>
      <c r="S378" s="138"/>
    </row>
    <row r="379" spans="1:19" ht="15" hidden="1" customHeight="1" x14ac:dyDescent="0.3">
      <c r="A379" s="332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1"/>
      <c r="N379" s="328"/>
      <c r="O379" s="328"/>
      <c r="P379" s="328"/>
      <c r="Q379" s="329"/>
      <c r="R379" s="328"/>
      <c r="S379" s="138"/>
    </row>
    <row r="380" spans="1:19" ht="15" hidden="1" customHeight="1" x14ac:dyDescent="0.3">
      <c r="A380" s="332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1"/>
      <c r="N380" s="328"/>
      <c r="O380" s="328"/>
      <c r="P380" s="328"/>
      <c r="Q380" s="329"/>
      <c r="R380" s="328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1"/>
      <c r="N381" s="328"/>
      <c r="O381" s="328"/>
      <c r="P381" s="328"/>
      <c r="Q381" s="329"/>
      <c r="R381" s="328"/>
      <c r="S381" s="138"/>
    </row>
    <row r="382" spans="1:19" ht="15" hidden="1" customHeight="1" x14ac:dyDescent="0.3">
      <c r="A382" s="332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1"/>
      <c r="N382" s="328"/>
      <c r="O382" s="328"/>
      <c r="P382" s="328"/>
      <c r="Q382" s="329"/>
      <c r="R382" s="328"/>
      <c r="S382" s="138"/>
    </row>
    <row r="383" spans="1:19" ht="15" hidden="1" customHeight="1" x14ac:dyDescent="0.3">
      <c r="A383" s="332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1"/>
      <c r="N383" s="328"/>
      <c r="O383" s="328"/>
      <c r="P383" s="328"/>
      <c r="Q383" s="329"/>
      <c r="R383" s="328"/>
      <c r="S383" s="138"/>
    </row>
    <row r="384" spans="1:19" ht="15" hidden="1" customHeight="1" x14ac:dyDescent="0.3">
      <c r="A384" s="332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1"/>
      <c r="N384" s="328"/>
      <c r="O384" s="328"/>
      <c r="P384" s="328"/>
      <c r="Q384" s="329"/>
      <c r="R384" s="328"/>
      <c r="S384" s="138"/>
    </row>
    <row r="385" spans="1:19" ht="15" hidden="1" customHeight="1" x14ac:dyDescent="0.3">
      <c r="A385" s="332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1"/>
      <c r="N385" s="328"/>
      <c r="O385" s="328"/>
      <c r="P385" s="328"/>
      <c r="Q385" s="329"/>
      <c r="R385" s="328"/>
      <c r="S385" s="138"/>
    </row>
    <row r="386" spans="1:19" ht="15" hidden="1" customHeight="1" x14ac:dyDescent="0.3">
      <c r="A386" s="332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1"/>
      <c r="N386" s="328"/>
      <c r="O386" s="328"/>
      <c r="P386" s="328"/>
      <c r="Q386" s="329"/>
      <c r="R386" s="328"/>
      <c r="S386" s="138"/>
    </row>
    <row r="387" spans="1:19" ht="15" hidden="1" customHeight="1" x14ac:dyDescent="0.3">
      <c r="A387" s="332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1"/>
      <c r="N387" s="328"/>
      <c r="O387" s="328"/>
      <c r="P387" s="328"/>
      <c r="Q387" s="329"/>
      <c r="R387" s="328"/>
      <c r="S387" s="138"/>
    </row>
    <row r="388" spans="1:19" ht="15" hidden="1" customHeight="1" x14ac:dyDescent="0.3">
      <c r="A388" s="332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1"/>
      <c r="N388" s="328"/>
      <c r="O388" s="328"/>
      <c r="P388" s="328"/>
      <c r="Q388" s="329"/>
      <c r="R388" s="328"/>
      <c r="S388" s="138"/>
    </row>
    <row r="389" spans="1:19" ht="15" hidden="1" customHeight="1" x14ac:dyDescent="0.3">
      <c r="A389" s="332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1"/>
      <c r="N389" s="328"/>
      <c r="O389" s="328"/>
      <c r="P389" s="328"/>
      <c r="Q389" s="329"/>
      <c r="R389" s="328"/>
      <c r="S389" s="138"/>
    </row>
    <row r="390" spans="1:19" ht="15" hidden="1" customHeight="1" x14ac:dyDescent="0.3">
      <c r="A390" s="332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1"/>
      <c r="N390" s="328"/>
      <c r="O390" s="328"/>
      <c r="P390" s="328"/>
      <c r="Q390" s="329"/>
      <c r="R390" s="328"/>
      <c r="S390" s="138"/>
    </row>
    <row r="391" spans="1:19" ht="15" hidden="1" customHeight="1" x14ac:dyDescent="0.3">
      <c r="A391" s="332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1"/>
      <c r="N391" s="328"/>
      <c r="O391" s="328"/>
      <c r="P391" s="328"/>
      <c r="Q391" s="329"/>
      <c r="R391" s="328"/>
      <c r="S391" s="138"/>
    </row>
    <row r="392" spans="1:19" ht="15" hidden="1" customHeight="1" x14ac:dyDescent="0.3">
      <c r="A392" s="332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1"/>
      <c r="N392" s="328"/>
      <c r="O392" s="328"/>
      <c r="P392" s="328"/>
      <c r="Q392" s="329"/>
      <c r="R392" s="328"/>
      <c r="S392" s="138"/>
    </row>
    <row r="393" spans="1:19" ht="15" hidden="1" customHeight="1" x14ac:dyDescent="0.3">
      <c r="A393" s="332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1"/>
      <c r="N393" s="328"/>
      <c r="O393" s="328"/>
      <c r="P393" s="328"/>
      <c r="Q393" s="329"/>
      <c r="R393" s="328"/>
      <c r="S393" s="138"/>
    </row>
    <row r="394" spans="1:19" ht="15" hidden="1" customHeight="1" x14ac:dyDescent="0.3">
      <c r="A394" s="332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1"/>
      <c r="N394" s="328"/>
      <c r="O394" s="328"/>
      <c r="P394" s="328"/>
      <c r="Q394" s="329"/>
      <c r="R394" s="328"/>
      <c r="S394" s="138"/>
    </row>
    <row r="395" spans="1:19" ht="15" hidden="1" customHeight="1" x14ac:dyDescent="0.3">
      <c r="A395" s="332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1"/>
      <c r="N395" s="328"/>
      <c r="O395" s="328"/>
      <c r="P395" s="328"/>
      <c r="Q395" s="329"/>
      <c r="R395" s="328"/>
      <c r="S395" s="138"/>
    </row>
    <row r="396" spans="1:19" ht="15" hidden="1" customHeight="1" x14ac:dyDescent="0.3">
      <c r="A396" s="332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1"/>
      <c r="N396" s="328"/>
      <c r="O396" s="328"/>
      <c r="P396" s="328"/>
      <c r="Q396" s="329"/>
      <c r="R396" s="328"/>
      <c r="S396" s="138"/>
    </row>
    <row r="397" spans="1:19" ht="15" hidden="1" customHeight="1" x14ac:dyDescent="0.3">
      <c r="A397" s="332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1"/>
      <c r="N397" s="328"/>
      <c r="O397" s="328"/>
      <c r="P397" s="328"/>
      <c r="Q397" s="329"/>
      <c r="R397" s="328"/>
      <c r="S397" s="138"/>
    </row>
    <row r="398" spans="1:19" ht="15" hidden="1" customHeight="1" x14ac:dyDescent="0.3">
      <c r="A398" s="332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1"/>
      <c r="N398" s="328"/>
      <c r="O398" s="328"/>
      <c r="P398" s="328"/>
      <c r="Q398" s="329"/>
      <c r="R398" s="328"/>
      <c r="S398" s="138"/>
    </row>
    <row r="399" spans="1:19" ht="15" hidden="1" customHeight="1" x14ac:dyDescent="0.3">
      <c r="A399" s="332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1"/>
      <c r="N399" s="328"/>
      <c r="O399" s="328"/>
      <c r="P399" s="328"/>
      <c r="Q399" s="329"/>
      <c r="R399" s="328"/>
      <c r="S399" s="138"/>
    </row>
    <row r="400" spans="1:19" ht="15" hidden="1" customHeight="1" x14ac:dyDescent="0.3">
      <c r="A400" s="332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1"/>
      <c r="N400" s="328"/>
      <c r="O400" s="328"/>
      <c r="P400" s="328"/>
      <c r="Q400" s="329"/>
      <c r="R400" s="328"/>
      <c r="S400" s="138"/>
    </row>
    <row r="401" spans="1:19" ht="15" hidden="1" customHeight="1" x14ac:dyDescent="0.3">
      <c r="A401" s="332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1"/>
      <c r="N401" s="328"/>
      <c r="O401" s="328"/>
      <c r="P401" s="328"/>
      <c r="Q401" s="329"/>
      <c r="R401" s="328"/>
      <c r="S401" s="138"/>
    </row>
    <row r="402" spans="1:19" ht="15" hidden="1" customHeight="1" x14ac:dyDescent="0.3">
      <c r="A402" s="332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1"/>
      <c r="N402" s="328"/>
      <c r="O402" s="328"/>
      <c r="P402" s="328"/>
      <c r="Q402" s="329"/>
      <c r="R402" s="328"/>
      <c r="S402" s="138"/>
    </row>
    <row r="403" spans="1:19" ht="15" hidden="1" customHeight="1" x14ac:dyDescent="0.3">
      <c r="A403" s="332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1"/>
      <c r="N403" s="328"/>
      <c r="O403" s="328"/>
      <c r="P403" s="328"/>
      <c r="Q403" s="329"/>
      <c r="R403" s="328"/>
      <c r="S403" s="138"/>
    </row>
    <row r="404" spans="1:19" ht="15" hidden="1" customHeight="1" x14ac:dyDescent="0.3">
      <c r="A404" s="332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1"/>
      <c r="N404" s="328"/>
      <c r="O404" s="328"/>
      <c r="P404" s="328"/>
      <c r="Q404" s="329"/>
      <c r="R404" s="328"/>
      <c r="S404" s="138"/>
    </row>
    <row r="405" spans="1:19" ht="15" hidden="1" customHeight="1" x14ac:dyDescent="0.3">
      <c r="A405" s="332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3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1"/>
      <c r="N405" s="328"/>
      <c r="O405" s="328"/>
      <c r="P405" s="328"/>
      <c r="Q405" s="329"/>
      <c r="R405" s="328"/>
      <c r="S405" s="138"/>
    </row>
    <row r="406" spans="1:19" ht="15" hidden="1" customHeight="1" x14ac:dyDescent="0.3">
      <c r="A406" s="332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1"/>
      <c r="N406" s="328"/>
      <c r="O406" s="328"/>
      <c r="P406" s="328"/>
      <c r="Q406" s="329"/>
      <c r="R406" s="328"/>
      <c r="S406" s="138"/>
    </row>
    <row r="407" spans="1:19" ht="15" hidden="1" customHeight="1" x14ac:dyDescent="0.3">
      <c r="A407" s="332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1"/>
      <c r="N407" s="328"/>
      <c r="O407" s="328"/>
      <c r="P407" s="328"/>
      <c r="Q407" s="329"/>
      <c r="R407" s="328"/>
      <c r="S407" s="138"/>
    </row>
    <row r="408" spans="1:19" ht="15" hidden="1" customHeight="1" x14ac:dyDescent="0.3">
      <c r="A408" s="332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1"/>
      <c r="N408" s="328"/>
      <c r="O408" s="328"/>
      <c r="P408" s="328"/>
      <c r="Q408" s="329"/>
      <c r="R408" s="328"/>
      <c r="S408" s="138"/>
    </row>
    <row r="409" spans="1:19" ht="15" hidden="1" customHeight="1" x14ac:dyDescent="0.3">
      <c r="A409" s="332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1"/>
      <c r="N409" s="328"/>
      <c r="O409" s="328"/>
      <c r="P409" s="328"/>
      <c r="Q409" s="329"/>
      <c r="R409" s="328"/>
      <c r="S409" s="138"/>
    </row>
    <row r="410" spans="1:19" ht="15" hidden="1" customHeight="1" x14ac:dyDescent="0.3">
      <c r="A410" s="332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1"/>
      <c r="N410" s="328"/>
      <c r="O410" s="328"/>
      <c r="P410" s="328"/>
      <c r="Q410" s="329"/>
      <c r="R410" s="328"/>
      <c r="S410" s="138"/>
    </row>
    <row r="411" spans="1:19" ht="15" hidden="1" customHeight="1" x14ac:dyDescent="0.3">
      <c r="A411" s="332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1"/>
      <c r="N411" s="328"/>
      <c r="O411" s="328"/>
      <c r="P411" s="328"/>
      <c r="Q411" s="329"/>
      <c r="R411" s="328"/>
      <c r="S411" s="138"/>
    </row>
    <row r="412" spans="1:19" ht="15" hidden="1" customHeight="1" x14ac:dyDescent="0.3">
      <c r="A412" s="332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1"/>
      <c r="N412" s="328"/>
      <c r="O412" s="328"/>
      <c r="P412" s="328"/>
      <c r="Q412" s="329"/>
      <c r="R412" s="328"/>
      <c r="S412" s="138"/>
    </row>
    <row r="413" spans="1:19" ht="15" hidden="1" customHeight="1" x14ac:dyDescent="0.3">
      <c r="A413" s="332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1"/>
      <c r="N413" s="328"/>
      <c r="O413" s="328"/>
      <c r="P413" s="328"/>
      <c r="Q413" s="329"/>
      <c r="R413" s="328"/>
      <c r="S413" s="138"/>
    </row>
    <row r="414" spans="1:19" ht="15" hidden="1" customHeight="1" x14ac:dyDescent="0.3">
      <c r="A414" s="332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1"/>
      <c r="N414" s="328"/>
      <c r="O414" s="328"/>
      <c r="P414" s="328"/>
      <c r="Q414" s="329"/>
      <c r="R414" s="328"/>
      <c r="S414" s="138"/>
    </row>
    <row r="415" spans="1:19" ht="15" hidden="1" customHeight="1" x14ac:dyDescent="0.3">
      <c r="A415" s="332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1"/>
      <c r="N415" s="328"/>
      <c r="O415" s="328"/>
      <c r="P415" s="328"/>
      <c r="Q415" s="329"/>
      <c r="R415" s="328"/>
      <c r="S415" s="138"/>
    </row>
    <row r="416" spans="1:19" ht="15" hidden="1" customHeight="1" x14ac:dyDescent="0.3">
      <c r="A416" s="332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1"/>
      <c r="N416" s="328"/>
      <c r="O416" s="328"/>
      <c r="P416" s="328"/>
      <c r="Q416" s="329"/>
      <c r="R416" s="328"/>
      <c r="S416" s="138"/>
    </row>
    <row r="417" spans="1:19" ht="15" hidden="1" customHeight="1" x14ac:dyDescent="0.3">
      <c r="A417" s="332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1"/>
      <c r="N417" s="328"/>
      <c r="O417" s="328"/>
      <c r="P417" s="328"/>
      <c r="Q417" s="329"/>
      <c r="R417" s="328"/>
      <c r="S417" s="138"/>
    </row>
    <row r="418" spans="1:19" ht="15" hidden="1" customHeight="1" x14ac:dyDescent="0.3">
      <c r="A418" s="332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1"/>
      <c r="N418" s="328"/>
      <c r="O418" s="328"/>
      <c r="P418" s="328"/>
      <c r="Q418" s="329"/>
      <c r="R418" s="328"/>
      <c r="S418" s="138"/>
    </row>
    <row r="419" spans="1:19" ht="15" hidden="1" customHeight="1" x14ac:dyDescent="0.3">
      <c r="A419" s="332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1"/>
      <c r="N419" s="328"/>
      <c r="O419" s="328"/>
      <c r="P419" s="328"/>
      <c r="Q419" s="329"/>
      <c r="R419" s="328"/>
      <c r="S419" s="138"/>
    </row>
    <row r="420" spans="1:19" ht="15" hidden="1" customHeight="1" x14ac:dyDescent="0.3">
      <c r="A420" s="332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1"/>
      <c r="N420" s="328"/>
      <c r="O420" s="328"/>
      <c r="P420" s="328"/>
      <c r="Q420" s="329"/>
      <c r="R420" s="328"/>
      <c r="S420" s="138"/>
    </row>
    <row r="421" spans="1:19" ht="15" hidden="1" customHeight="1" x14ac:dyDescent="0.3">
      <c r="A421" s="332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1"/>
      <c r="N421" s="328"/>
      <c r="O421" s="328"/>
      <c r="P421" s="328"/>
      <c r="Q421" s="329"/>
      <c r="R421" s="328"/>
      <c r="S421" s="138"/>
    </row>
    <row r="422" spans="1:19" ht="15" hidden="1" customHeight="1" x14ac:dyDescent="0.3">
      <c r="A422" s="332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1"/>
      <c r="N422" s="328"/>
      <c r="O422" s="328"/>
      <c r="P422" s="328"/>
      <c r="Q422" s="329"/>
      <c r="R422" s="328"/>
      <c r="S422" s="138"/>
    </row>
    <row r="423" spans="1:19" ht="15" hidden="1" customHeight="1" x14ac:dyDescent="0.3">
      <c r="A423" s="332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1"/>
      <c r="N423" s="328"/>
      <c r="O423" s="328"/>
      <c r="P423" s="328"/>
      <c r="Q423" s="329"/>
      <c r="R423" s="328"/>
      <c r="S423" s="138"/>
    </row>
    <row r="424" spans="1:19" ht="15" hidden="1" customHeight="1" x14ac:dyDescent="0.3">
      <c r="A424" s="332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1"/>
      <c r="N424" s="328"/>
      <c r="O424" s="328"/>
      <c r="P424" s="328"/>
      <c r="Q424" s="329"/>
      <c r="R424" s="328"/>
      <c r="S424" s="138"/>
    </row>
    <row r="425" spans="1:19" ht="15" hidden="1" customHeight="1" x14ac:dyDescent="0.3">
      <c r="A425" s="332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1"/>
      <c r="N425" s="328"/>
      <c r="O425" s="328"/>
      <c r="P425" s="328"/>
      <c r="Q425" s="329"/>
      <c r="R425" s="328"/>
      <c r="S425" s="138"/>
    </row>
    <row r="426" spans="1:19" ht="15" hidden="1" customHeight="1" x14ac:dyDescent="0.3">
      <c r="A426" s="332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1"/>
      <c r="N426" s="328"/>
      <c r="O426" s="328"/>
      <c r="P426" s="328"/>
      <c r="Q426" s="329"/>
      <c r="R426" s="328"/>
      <c r="S426" s="138"/>
    </row>
    <row r="427" spans="1:19" ht="15" hidden="1" customHeight="1" x14ac:dyDescent="0.3">
      <c r="A427" s="332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1"/>
      <c r="N427" s="328"/>
      <c r="O427" s="328"/>
      <c r="P427" s="328"/>
      <c r="Q427" s="329"/>
      <c r="R427" s="328"/>
      <c r="S427" s="138"/>
    </row>
    <row r="428" spans="1:19" ht="15" hidden="1" customHeight="1" x14ac:dyDescent="0.3">
      <c r="A428" s="332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1"/>
      <c r="N428" s="328"/>
      <c r="O428" s="328"/>
      <c r="P428" s="328"/>
      <c r="Q428" s="329"/>
      <c r="R428" s="328"/>
      <c r="S428" s="138"/>
    </row>
    <row r="429" spans="1:19" ht="15" hidden="1" customHeight="1" x14ac:dyDescent="0.3">
      <c r="A429" s="332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1"/>
      <c r="N429" s="328"/>
      <c r="O429" s="328"/>
      <c r="P429" s="328"/>
      <c r="Q429" s="329"/>
      <c r="R429" s="328"/>
      <c r="S429" s="138"/>
    </row>
    <row r="430" spans="1:19" ht="15" hidden="1" customHeight="1" x14ac:dyDescent="0.3">
      <c r="A430" s="332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1"/>
      <c r="N430" s="328"/>
      <c r="O430" s="328"/>
      <c r="P430" s="328"/>
      <c r="Q430" s="329"/>
      <c r="R430" s="328"/>
      <c r="S430" s="138"/>
    </row>
    <row r="431" spans="1:19" ht="15" hidden="1" customHeight="1" x14ac:dyDescent="0.3">
      <c r="A431" s="332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1"/>
      <c r="N431" s="328"/>
      <c r="O431" s="328"/>
      <c r="P431" s="328"/>
      <c r="Q431" s="329"/>
      <c r="R431" s="328"/>
      <c r="S431" s="138"/>
    </row>
    <row r="432" spans="1:19" ht="15" hidden="1" customHeight="1" x14ac:dyDescent="0.3">
      <c r="A432" s="332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1"/>
      <c r="N432" s="328"/>
      <c r="O432" s="328"/>
      <c r="P432" s="328"/>
      <c r="Q432" s="329"/>
      <c r="R432" s="328"/>
      <c r="S432" s="138"/>
    </row>
    <row r="433" spans="1:19" ht="15" hidden="1" customHeight="1" x14ac:dyDescent="0.3">
      <c r="A433" s="332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1"/>
      <c r="N433" s="328"/>
      <c r="O433" s="328"/>
      <c r="P433" s="328"/>
      <c r="Q433" s="329"/>
      <c r="R433" s="328"/>
      <c r="S433" s="138"/>
    </row>
    <row r="434" spans="1:19" ht="15" hidden="1" customHeight="1" x14ac:dyDescent="0.3">
      <c r="A434" s="332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1"/>
      <c r="N434" s="328"/>
      <c r="O434" s="328"/>
      <c r="P434" s="328"/>
      <c r="Q434" s="329"/>
      <c r="R434" s="328"/>
      <c r="S434" s="138"/>
    </row>
    <row r="435" spans="1:19" ht="15" hidden="1" customHeight="1" x14ac:dyDescent="0.3">
      <c r="A435" s="332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1"/>
      <c r="N435" s="328"/>
      <c r="O435" s="328"/>
      <c r="P435" s="328"/>
      <c r="Q435" s="329"/>
      <c r="R435" s="328"/>
      <c r="S435" s="138"/>
    </row>
    <row r="436" spans="1:19" ht="15" hidden="1" customHeight="1" x14ac:dyDescent="0.3">
      <c r="A436" s="332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1"/>
      <c r="N436" s="328"/>
      <c r="O436" s="328"/>
      <c r="P436" s="328"/>
      <c r="Q436" s="329"/>
      <c r="R436" s="328"/>
      <c r="S436" s="138"/>
    </row>
    <row r="437" spans="1:19" ht="15" hidden="1" customHeight="1" x14ac:dyDescent="0.3">
      <c r="A437" s="332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1"/>
      <c r="N437" s="328"/>
      <c r="O437" s="328"/>
      <c r="P437" s="328"/>
      <c r="Q437" s="329"/>
      <c r="R437" s="328"/>
      <c r="S437" s="138"/>
    </row>
    <row r="438" spans="1:19" ht="15" hidden="1" customHeight="1" x14ac:dyDescent="0.3">
      <c r="A438" s="332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1"/>
      <c r="N438" s="328"/>
      <c r="O438" s="328"/>
      <c r="P438" s="328"/>
      <c r="Q438" s="329"/>
      <c r="R438" s="328"/>
      <c r="S438" s="138"/>
    </row>
    <row r="439" spans="1:19" ht="15" hidden="1" customHeight="1" x14ac:dyDescent="0.3">
      <c r="A439" s="332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1"/>
      <c r="N439" s="328"/>
      <c r="O439" s="328"/>
      <c r="P439" s="328"/>
      <c r="Q439" s="329"/>
      <c r="R439" s="328"/>
      <c r="S439" s="138"/>
    </row>
    <row r="440" spans="1:19" ht="15" hidden="1" customHeight="1" x14ac:dyDescent="0.3">
      <c r="A440" s="332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1"/>
      <c r="N440" s="328"/>
      <c r="O440" s="328"/>
      <c r="P440" s="328"/>
      <c r="Q440" s="329"/>
      <c r="R440" s="328"/>
      <c r="S440" s="138"/>
    </row>
    <row r="441" spans="1:19" ht="15" hidden="1" customHeight="1" x14ac:dyDescent="0.3">
      <c r="A441" s="332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1"/>
      <c r="N441" s="328"/>
      <c r="O441" s="328"/>
      <c r="P441" s="328"/>
      <c r="Q441" s="329"/>
      <c r="R441" s="328"/>
      <c r="S441" s="138"/>
    </row>
    <row r="442" spans="1:19" ht="15" hidden="1" customHeight="1" x14ac:dyDescent="0.3">
      <c r="A442" s="332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1"/>
      <c r="N442" s="328"/>
      <c r="O442" s="328"/>
      <c r="P442" s="328"/>
      <c r="Q442" s="329"/>
      <c r="R442" s="328"/>
      <c r="S442" s="138"/>
    </row>
    <row r="443" spans="1:19" ht="15" hidden="1" customHeight="1" x14ac:dyDescent="0.3">
      <c r="A443" s="332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1"/>
      <c r="N443" s="328"/>
      <c r="O443" s="328"/>
      <c r="P443" s="328"/>
      <c r="Q443" s="329"/>
      <c r="R443" s="328"/>
      <c r="S443" s="138"/>
    </row>
    <row r="444" spans="1:19" ht="15" hidden="1" customHeight="1" x14ac:dyDescent="0.3">
      <c r="A444" s="332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1"/>
      <c r="N444" s="328"/>
      <c r="O444" s="328"/>
      <c r="P444" s="328"/>
      <c r="Q444" s="329"/>
      <c r="R444" s="328"/>
      <c r="S444" s="138"/>
    </row>
    <row r="445" spans="1:19" ht="15" hidden="1" customHeight="1" x14ac:dyDescent="0.3">
      <c r="A445" s="332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1"/>
      <c r="N445" s="328"/>
      <c r="O445" s="328"/>
      <c r="P445" s="328"/>
      <c r="Q445" s="329"/>
      <c r="R445" s="328"/>
      <c r="S445" s="138"/>
    </row>
    <row r="446" spans="1:19" ht="15" hidden="1" customHeight="1" x14ac:dyDescent="0.3">
      <c r="A446" s="332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1"/>
      <c r="N446" s="328"/>
      <c r="O446" s="328"/>
      <c r="P446" s="328"/>
      <c r="Q446" s="329"/>
      <c r="R446" s="328"/>
      <c r="S446" s="138"/>
    </row>
    <row r="447" spans="1:19" ht="15" hidden="1" customHeight="1" x14ac:dyDescent="0.3">
      <c r="A447" s="332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1"/>
      <c r="N447" s="328"/>
      <c r="O447" s="328"/>
      <c r="P447" s="328"/>
      <c r="Q447" s="329"/>
      <c r="R447" s="328"/>
      <c r="S447" s="138"/>
    </row>
    <row r="448" spans="1:19" ht="15" hidden="1" customHeight="1" x14ac:dyDescent="0.3">
      <c r="A448" s="332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1"/>
      <c r="N448" s="328"/>
      <c r="O448" s="328"/>
      <c r="P448" s="328"/>
      <c r="Q448" s="329"/>
      <c r="R448" s="328"/>
      <c r="S448" s="138"/>
    </row>
    <row r="449" spans="1:19" ht="15" hidden="1" customHeight="1" x14ac:dyDescent="0.3">
      <c r="A449" s="332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1"/>
      <c r="N449" s="328"/>
      <c r="O449" s="328"/>
      <c r="P449" s="328"/>
      <c r="Q449" s="329"/>
      <c r="R449" s="328"/>
      <c r="S449" s="138"/>
    </row>
    <row r="450" spans="1:19" ht="15" hidden="1" customHeight="1" x14ac:dyDescent="0.3">
      <c r="A450" s="332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1"/>
      <c r="N450" s="328"/>
      <c r="O450" s="328"/>
      <c r="P450" s="328"/>
      <c r="Q450" s="329"/>
      <c r="R450" s="328"/>
      <c r="S450" s="138"/>
    </row>
    <row r="451" spans="1:19" ht="15" hidden="1" customHeight="1" x14ac:dyDescent="0.3">
      <c r="A451" s="332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1"/>
      <c r="N451" s="328"/>
      <c r="O451" s="328"/>
      <c r="P451" s="328"/>
      <c r="Q451" s="329"/>
      <c r="R451" s="328"/>
      <c r="S451" s="138"/>
    </row>
    <row r="452" spans="1:19" ht="15" hidden="1" customHeight="1" x14ac:dyDescent="0.3">
      <c r="A452" s="332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1"/>
      <c r="N452" s="328"/>
      <c r="O452" s="328"/>
      <c r="P452" s="328"/>
      <c r="Q452" s="329"/>
      <c r="R452" s="328"/>
      <c r="S452" s="138"/>
    </row>
    <row r="453" spans="1:19" ht="15" hidden="1" customHeight="1" x14ac:dyDescent="0.3">
      <c r="A453" s="332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1"/>
      <c r="N453" s="328"/>
      <c r="O453" s="328"/>
      <c r="P453" s="328"/>
      <c r="Q453" s="329"/>
      <c r="R453" s="328"/>
      <c r="S453" s="138"/>
    </row>
    <row r="454" spans="1:19" ht="15" hidden="1" customHeight="1" x14ac:dyDescent="0.3">
      <c r="A454" s="332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1"/>
      <c r="N454" s="328"/>
      <c r="O454" s="328"/>
      <c r="P454" s="328"/>
      <c r="Q454" s="329"/>
      <c r="R454" s="328"/>
      <c r="S454" s="138"/>
    </row>
    <row r="455" spans="1:19" ht="15" hidden="1" customHeight="1" x14ac:dyDescent="0.3">
      <c r="A455" s="332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1"/>
      <c r="N455" s="328"/>
      <c r="O455" s="328"/>
      <c r="P455" s="328"/>
      <c r="Q455" s="329"/>
      <c r="R455" s="328"/>
      <c r="S455" s="138"/>
    </row>
    <row r="456" spans="1:19" ht="15" hidden="1" customHeight="1" x14ac:dyDescent="0.3">
      <c r="A456" s="332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1"/>
      <c r="N456" s="328"/>
      <c r="O456" s="328"/>
      <c r="P456" s="328"/>
      <c r="Q456" s="329"/>
      <c r="R456" s="328"/>
      <c r="S456" s="138"/>
    </row>
    <row r="457" spans="1:19" ht="15" hidden="1" customHeight="1" x14ac:dyDescent="0.3">
      <c r="A457" s="332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1"/>
      <c r="N457" s="328"/>
      <c r="O457" s="328"/>
      <c r="P457" s="328"/>
      <c r="Q457" s="329"/>
      <c r="R457" s="328"/>
      <c r="S457" s="138"/>
    </row>
    <row r="458" spans="1:19" ht="15" hidden="1" customHeight="1" x14ac:dyDescent="0.3">
      <c r="A458" s="332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1"/>
      <c r="N458" s="328"/>
      <c r="O458" s="328"/>
      <c r="P458" s="328"/>
      <c r="Q458" s="329"/>
      <c r="R458" s="328"/>
      <c r="S458" s="138"/>
    </row>
    <row r="459" spans="1:19" ht="15" hidden="1" customHeight="1" x14ac:dyDescent="0.3">
      <c r="A459" s="332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1"/>
      <c r="N459" s="328"/>
      <c r="O459" s="328"/>
      <c r="P459" s="328"/>
      <c r="Q459" s="329"/>
      <c r="R459" s="328"/>
      <c r="S459" s="138"/>
    </row>
    <row r="460" spans="1:19" ht="15" hidden="1" customHeight="1" x14ac:dyDescent="0.3">
      <c r="A460" s="332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1"/>
      <c r="N460" s="328"/>
      <c r="O460" s="328"/>
      <c r="P460" s="328"/>
      <c r="Q460" s="329"/>
      <c r="R460" s="328"/>
      <c r="S460" s="138"/>
    </row>
    <row r="461" spans="1:19" ht="15" hidden="1" customHeight="1" x14ac:dyDescent="0.3">
      <c r="A461" s="332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1"/>
      <c r="N461" s="328"/>
      <c r="O461" s="328"/>
      <c r="P461" s="328"/>
      <c r="Q461" s="329"/>
      <c r="R461" s="328"/>
      <c r="S461" s="138"/>
    </row>
    <row r="462" spans="1:19" ht="15" hidden="1" customHeight="1" x14ac:dyDescent="0.3">
      <c r="A462" s="332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1"/>
      <c r="N462" s="328"/>
      <c r="O462" s="328"/>
      <c r="P462" s="328"/>
      <c r="Q462" s="329"/>
      <c r="R462" s="328"/>
      <c r="S462" s="138"/>
    </row>
    <row r="463" spans="1:19" ht="15" hidden="1" customHeight="1" x14ac:dyDescent="0.3">
      <c r="A463" s="332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1"/>
      <c r="N463" s="328"/>
      <c r="O463" s="328"/>
      <c r="P463" s="328"/>
      <c r="Q463" s="329"/>
      <c r="R463" s="328"/>
      <c r="S463" s="138"/>
    </row>
    <row r="464" spans="1:19" ht="15" hidden="1" customHeight="1" x14ac:dyDescent="0.3">
      <c r="A464" s="332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1"/>
      <c r="N464" s="328"/>
      <c r="O464" s="328"/>
      <c r="P464" s="328"/>
      <c r="Q464" s="329"/>
      <c r="R464" s="328"/>
      <c r="S464" s="138"/>
    </row>
    <row r="465" spans="1:19" ht="15" hidden="1" customHeight="1" x14ac:dyDescent="0.3">
      <c r="A465" s="332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1"/>
      <c r="N465" s="328"/>
      <c r="O465" s="328"/>
      <c r="P465" s="328"/>
      <c r="Q465" s="329"/>
      <c r="R465" s="328"/>
      <c r="S465" s="138"/>
    </row>
    <row r="466" spans="1:19" ht="15" hidden="1" customHeight="1" x14ac:dyDescent="0.3">
      <c r="A466" s="332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1"/>
      <c r="N466" s="328"/>
      <c r="O466" s="328"/>
      <c r="P466" s="328"/>
      <c r="Q466" s="329"/>
      <c r="R466" s="328"/>
      <c r="S466" s="138"/>
    </row>
    <row r="467" spans="1:19" ht="15" hidden="1" customHeight="1" x14ac:dyDescent="0.3">
      <c r="A467" s="332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1"/>
      <c r="N467" s="328"/>
      <c r="O467" s="328"/>
      <c r="P467" s="328"/>
      <c r="Q467" s="329"/>
      <c r="R467" s="328"/>
      <c r="S467" s="138"/>
    </row>
    <row r="468" spans="1:19" ht="15" hidden="1" customHeight="1" x14ac:dyDescent="0.3">
      <c r="A468" s="332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1"/>
      <c r="N468" s="328"/>
      <c r="O468" s="328"/>
      <c r="P468" s="328"/>
      <c r="Q468" s="329"/>
      <c r="R468" s="328"/>
      <c r="S468" s="138"/>
    </row>
    <row r="469" spans="1:19" ht="15" hidden="1" customHeight="1" x14ac:dyDescent="0.3">
      <c r="A469" s="332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1"/>
      <c r="N469" s="328"/>
      <c r="O469" s="328"/>
      <c r="P469" s="328"/>
      <c r="Q469" s="329"/>
      <c r="R469" s="328"/>
      <c r="S469" s="138"/>
    </row>
    <row r="470" spans="1:19" ht="15" hidden="1" customHeight="1" x14ac:dyDescent="0.3">
      <c r="A470" s="332" t="s">
        <v>920</v>
      </c>
      <c r="B470" s="92" t="s">
        <v>7479</v>
      </c>
      <c r="C470" s="290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1"/>
      <c r="N470" s="328"/>
      <c r="O470" s="328"/>
      <c r="P470" s="328"/>
      <c r="Q470" s="329"/>
      <c r="R470" s="328"/>
      <c r="S470" s="138"/>
    </row>
    <row r="471" spans="1:19" ht="15" hidden="1" customHeight="1" x14ac:dyDescent="0.3">
      <c r="A471" s="332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1"/>
      <c r="N471" s="328"/>
      <c r="O471" s="328"/>
      <c r="P471" s="328"/>
      <c r="Q471" s="329"/>
      <c r="R471" s="328"/>
      <c r="S471" s="138"/>
    </row>
    <row r="472" spans="1:19" ht="15" hidden="1" customHeight="1" x14ac:dyDescent="0.3">
      <c r="A472" s="332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1"/>
      <c r="N472" s="328"/>
      <c r="O472" s="328"/>
      <c r="P472" s="328"/>
      <c r="Q472" s="329"/>
      <c r="R472" s="328"/>
      <c r="S472" s="138"/>
    </row>
    <row r="473" spans="1:19" ht="15" hidden="1" customHeight="1" x14ac:dyDescent="0.3">
      <c r="A473" s="332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1"/>
      <c r="N473" s="328"/>
      <c r="O473" s="328"/>
      <c r="P473" s="328"/>
      <c r="Q473" s="329"/>
      <c r="R473" s="328"/>
      <c r="S473" s="138"/>
    </row>
    <row r="474" spans="1:19" ht="15" hidden="1" customHeight="1" x14ac:dyDescent="0.3">
      <c r="A474" s="332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1"/>
      <c r="N474" s="328"/>
      <c r="O474" s="328"/>
      <c r="P474" s="328"/>
      <c r="Q474" s="329"/>
      <c r="R474" s="328"/>
      <c r="S474" s="138"/>
    </row>
    <row r="475" spans="1:19" ht="15" hidden="1" customHeight="1" x14ac:dyDescent="0.3">
      <c r="A475" s="332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1"/>
      <c r="N475" s="328"/>
      <c r="O475" s="328"/>
      <c r="P475" s="328"/>
      <c r="Q475" s="329"/>
      <c r="R475" s="328"/>
      <c r="S475" s="138"/>
    </row>
    <row r="476" spans="1:19" ht="15" hidden="1" customHeight="1" x14ac:dyDescent="0.3">
      <c r="A476" s="332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1"/>
      <c r="N476" s="328"/>
      <c r="O476" s="328"/>
      <c r="P476" s="328"/>
      <c r="Q476" s="329"/>
      <c r="R476" s="328"/>
      <c r="S476" s="138"/>
    </row>
    <row r="477" spans="1:19" ht="15" hidden="1" customHeight="1" x14ac:dyDescent="0.3">
      <c r="A477" s="332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1"/>
      <c r="N477" s="328"/>
      <c r="O477" s="328"/>
      <c r="P477" s="328"/>
      <c r="Q477" s="329"/>
      <c r="R477" s="328"/>
      <c r="S477" s="138"/>
    </row>
    <row r="478" spans="1:19" ht="15" hidden="1" customHeight="1" x14ac:dyDescent="0.3">
      <c r="A478" s="332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1"/>
      <c r="N478" s="328"/>
      <c r="O478" s="328"/>
      <c r="P478" s="328"/>
      <c r="Q478" s="329"/>
      <c r="R478" s="328"/>
      <c r="S478" s="138"/>
    </row>
    <row r="479" spans="1:19" ht="15" hidden="1" customHeight="1" x14ac:dyDescent="0.3">
      <c r="A479" s="332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1"/>
      <c r="N479" s="328"/>
      <c r="O479" s="328"/>
      <c r="P479" s="328"/>
      <c r="Q479" s="329"/>
      <c r="R479" s="328"/>
      <c r="S479" s="138"/>
    </row>
    <row r="480" spans="1:19" ht="15" hidden="1" customHeight="1" x14ac:dyDescent="0.3">
      <c r="A480" s="332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1"/>
      <c r="N480" s="328"/>
      <c r="O480" s="328"/>
      <c r="P480" s="328"/>
      <c r="Q480" s="329"/>
      <c r="R480" s="328"/>
      <c r="S480" s="138"/>
    </row>
    <row r="481" spans="1:19" ht="15" hidden="1" customHeight="1" x14ac:dyDescent="0.3">
      <c r="A481" s="332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1"/>
      <c r="N481" s="328"/>
      <c r="O481" s="328"/>
      <c r="P481" s="328"/>
      <c r="Q481" s="329"/>
      <c r="R481" s="328"/>
      <c r="S481" s="138"/>
    </row>
    <row r="482" spans="1:19" ht="15" hidden="1" customHeight="1" x14ac:dyDescent="0.3">
      <c r="A482" s="332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1"/>
      <c r="N482" s="328"/>
      <c r="O482" s="328"/>
      <c r="P482" s="328"/>
      <c r="Q482" s="329"/>
      <c r="R482" s="328"/>
      <c r="S482" s="138"/>
    </row>
    <row r="483" spans="1:19" ht="15" hidden="1" customHeight="1" x14ac:dyDescent="0.3">
      <c r="A483" s="332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1"/>
      <c r="N483" s="328"/>
      <c r="O483" s="328"/>
      <c r="P483" s="328"/>
      <c r="Q483" s="329"/>
      <c r="R483" s="328"/>
      <c r="S483" s="138"/>
    </row>
    <row r="484" spans="1:19" ht="15" hidden="1" customHeight="1" x14ac:dyDescent="0.3">
      <c r="A484" s="332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1"/>
      <c r="N484" s="328"/>
      <c r="O484" s="328"/>
      <c r="P484" s="328"/>
      <c r="Q484" s="329"/>
      <c r="R484" s="328"/>
      <c r="S484" s="138"/>
    </row>
    <row r="485" spans="1:19" ht="15" hidden="1" customHeight="1" x14ac:dyDescent="0.3">
      <c r="A485" s="332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1"/>
      <c r="N485" s="328"/>
      <c r="O485" s="328"/>
      <c r="P485" s="328"/>
      <c r="Q485" s="329"/>
      <c r="R485" s="328"/>
      <c r="S485" s="138"/>
    </row>
    <row r="486" spans="1:19" ht="15" hidden="1" customHeight="1" x14ac:dyDescent="0.3">
      <c r="A486" s="332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1"/>
      <c r="N486" s="328"/>
      <c r="O486" s="328"/>
      <c r="P486" s="328"/>
      <c r="Q486" s="329"/>
      <c r="R486" s="328"/>
      <c r="S486" s="138"/>
    </row>
    <row r="487" spans="1:19" ht="15" hidden="1" customHeight="1" x14ac:dyDescent="0.3">
      <c r="A487" s="332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1"/>
      <c r="N487" s="328"/>
      <c r="O487" s="328"/>
      <c r="P487" s="328"/>
      <c r="Q487" s="329"/>
      <c r="R487" s="328"/>
      <c r="S487" s="138"/>
    </row>
    <row r="488" spans="1:19" ht="15" hidden="1" customHeight="1" x14ac:dyDescent="0.3">
      <c r="A488" s="332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1"/>
      <c r="N488" s="328"/>
      <c r="O488" s="328"/>
      <c r="P488" s="328"/>
      <c r="Q488" s="329"/>
      <c r="R488" s="328"/>
      <c r="S488" s="138"/>
    </row>
    <row r="489" spans="1:19" ht="15" hidden="1" customHeight="1" x14ac:dyDescent="0.3">
      <c r="A489" s="332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1"/>
      <c r="N489" s="328"/>
      <c r="O489" s="328"/>
      <c r="P489" s="328"/>
      <c r="Q489" s="329"/>
      <c r="R489" s="328"/>
      <c r="S489" s="138"/>
    </row>
    <row r="490" spans="1:19" ht="15" hidden="1" customHeight="1" x14ac:dyDescent="0.3">
      <c r="A490" s="332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1"/>
      <c r="N490" s="328"/>
      <c r="O490" s="328"/>
      <c r="P490" s="328"/>
      <c r="Q490" s="329"/>
      <c r="R490" s="328"/>
      <c r="S490" s="138"/>
    </row>
    <row r="491" spans="1:19" ht="15" hidden="1" customHeight="1" x14ac:dyDescent="0.3">
      <c r="A491" s="332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1"/>
      <c r="N491" s="328"/>
      <c r="O491" s="328"/>
      <c r="P491" s="328"/>
      <c r="Q491" s="329"/>
      <c r="R491" s="328"/>
      <c r="S491" s="138"/>
    </row>
    <row r="492" spans="1:19" ht="15" hidden="1" customHeight="1" x14ac:dyDescent="0.3">
      <c r="A492" s="332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1"/>
      <c r="N492" s="328"/>
      <c r="O492" s="328"/>
      <c r="P492" s="328"/>
      <c r="Q492" s="329"/>
      <c r="R492" s="328"/>
      <c r="S492" s="138"/>
    </row>
    <row r="493" spans="1:19" ht="15" hidden="1" customHeight="1" x14ac:dyDescent="0.3">
      <c r="A493" s="332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1"/>
      <c r="N493" s="328"/>
      <c r="O493" s="328"/>
      <c r="P493" s="328"/>
      <c r="Q493" s="329"/>
      <c r="R493" s="328"/>
      <c r="S493" s="138"/>
    </row>
    <row r="494" spans="1:19" ht="15" hidden="1" customHeight="1" x14ac:dyDescent="0.3">
      <c r="A494" s="332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1"/>
      <c r="N494" s="328"/>
      <c r="O494" s="328"/>
      <c r="P494" s="328"/>
      <c r="Q494" s="329"/>
      <c r="R494" s="328"/>
      <c r="S494" s="138"/>
    </row>
    <row r="495" spans="1:19" ht="15" hidden="1" customHeight="1" x14ac:dyDescent="0.3">
      <c r="A495" s="332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1"/>
      <c r="N495" s="328"/>
      <c r="O495" s="328"/>
      <c r="P495" s="328"/>
      <c r="Q495" s="329"/>
      <c r="R495" s="328"/>
      <c r="S495" s="138"/>
    </row>
    <row r="496" spans="1:19" ht="15" hidden="1" customHeight="1" x14ac:dyDescent="0.3">
      <c r="A496" s="332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1"/>
      <c r="N496" s="328"/>
      <c r="O496" s="328"/>
      <c r="P496" s="328"/>
      <c r="Q496" s="329"/>
      <c r="R496" s="328"/>
      <c r="S496" s="138"/>
    </row>
    <row r="497" spans="1:19" ht="15" hidden="1" customHeight="1" x14ac:dyDescent="0.3">
      <c r="A497" s="332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1"/>
      <c r="N497" s="328"/>
      <c r="O497" s="328"/>
      <c r="P497" s="328"/>
      <c r="Q497" s="329"/>
      <c r="R497" s="328"/>
      <c r="S497" s="138"/>
    </row>
    <row r="498" spans="1:19" ht="15" hidden="1" customHeight="1" x14ac:dyDescent="0.3">
      <c r="A498" s="332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1"/>
      <c r="N498" s="328"/>
      <c r="O498" s="328"/>
      <c r="P498" s="328"/>
      <c r="Q498" s="329"/>
      <c r="R498" s="328"/>
      <c r="S498" s="138"/>
    </row>
    <row r="499" spans="1:19" ht="15" hidden="1" customHeight="1" x14ac:dyDescent="0.3">
      <c r="A499" s="332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1"/>
      <c r="N499" s="328"/>
      <c r="O499" s="328"/>
      <c r="P499" s="328"/>
      <c r="Q499" s="329"/>
      <c r="R499" s="328"/>
      <c r="S499" s="138"/>
    </row>
    <row r="500" spans="1:19" ht="15" hidden="1" customHeight="1" x14ac:dyDescent="0.3">
      <c r="A500" s="332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1"/>
      <c r="N500" s="328"/>
      <c r="O500" s="328"/>
      <c r="P500" s="328"/>
      <c r="Q500" s="329"/>
      <c r="R500" s="328"/>
      <c r="S500" s="138"/>
    </row>
    <row r="501" spans="1:19" ht="15" hidden="1" customHeight="1" x14ac:dyDescent="0.3">
      <c r="A501" s="332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1"/>
      <c r="N501" s="328"/>
      <c r="O501" s="328"/>
      <c r="P501" s="328"/>
      <c r="Q501" s="329"/>
      <c r="R501" s="328"/>
      <c r="S501" s="138"/>
    </row>
    <row r="502" spans="1:19" ht="15" hidden="1" customHeight="1" x14ac:dyDescent="0.3">
      <c r="A502" s="332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1"/>
      <c r="N502" s="328"/>
      <c r="O502" s="328"/>
      <c r="P502" s="328"/>
      <c r="Q502" s="329"/>
      <c r="R502" s="328"/>
      <c r="S502" s="138"/>
    </row>
    <row r="503" spans="1:19" ht="15" hidden="1" customHeight="1" x14ac:dyDescent="0.3">
      <c r="A503" s="332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1"/>
      <c r="N503" s="328"/>
      <c r="O503" s="328"/>
      <c r="P503" s="328"/>
      <c r="Q503" s="329"/>
      <c r="R503" s="328"/>
      <c r="S503" s="138"/>
    </row>
    <row r="504" spans="1:19" ht="15" hidden="1" customHeight="1" x14ac:dyDescent="0.3">
      <c r="A504" s="332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1"/>
      <c r="N504" s="328"/>
      <c r="O504" s="328"/>
      <c r="P504" s="328"/>
      <c r="Q504" s="329"/>
      <c r="R504" s="328"/>
      <c r="S504" s="138"/>
    </row>
    <row r="505" spans="1:19" ht="15" hidden="1" customHeight="1" x14ac:dyDescent="0.3">
      <c r="A505" s="332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1"/>
      <c r="N505" s="328"/>
      <c r="O505" s="328"/>
      <c r="P505" s="328"/>
      <c r="Q505" s="329"/>
      <c r="R505" s="328"/>
      <c r="S505" s="138"/>
    </row>
    <row r="506" spans="1:19" ht="15" hidden="1" customHeight="1" x14ac:dyDescent="0.3">
      <c r="A506" s="332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1"/>
      <c r="N506" s="328"/>
      <c r="O506" s="328"/>
      <c r="P506" s="328"/>
      <c r="Q506" s="329"/>
      <c r="R506" s="328"/>
      <c r="S506" s="138"/>
    </row>
    <row r="507" spans="1:19" ht="15" hidden="1" customHeight="1" x14ac:dyDescent="0.3">
      <c r="A507" s="332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1"/>
      <c r="N507" s="328"/>
      <c r="O507" s="328"/>
      <c r="P507" s="328"/>
      <c r="Q507" s="329"/>
      <c r="R507" s="328"/>
      <c r="S507" s="138"/>
    </row>
    <row r="508" spans="1:19" ht="15" hidden="1" customHeight="1" x14ac:dyDescent="0.3">
      <c r="A508" s="332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1"/>
      <c r="N508" s="328"/>
      <c r="O508" s="328"/>
      <c r="P508" s="328"/>
      <c r="Q508" s="329"/>
      <c r="R508" s="328"/>
      <c r="S508" s="138"/>
    </row>
    <row r="509" spans="1:19" ht="15" hidden="1" customHeight="1" x14ac:dyDescent="0.3">
      <c r="A509" s="332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1"/>
      <c r="N509" s="328"/>
      <c r="O509" s="328"/>
      <c r="P509" s="328"/>
      <c r="Q509" s="329"/>
      <c r="R509" s="328"/>
      <c r="S509" s="138"/>
    </row>
    <row r="510" spans="1:19" ht="15" hidden="1" customHeight="1" x14ac:dyDescent="0.3">
      <c r="A510" s="332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1"/>
      <c r="N510" s="328"/>
      <c r="O510" s="328"/>
      <c r="P510" s="328"/>
      <c r="Q510" s="329"/>
      <c r="R510" s="328"/>
      <c r="S510" s="138"/>
    </row>
    <row r="511" spans="1:19" ht="15" hidden="1" customHeight="1" x14ac:dyDescent="0.3">
      <c r="A511" s="332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1"/>
      <c r="N511" s="328"/>
      <c r="O511" s="328"/>
      <c r="P511" s="328"/>
      <c r="Q511" s="329"/>
      <c r="R511" s="328"/>
      <c r="S511" s="138"/>
    </row>
    <row r="512" spans="1:19" ht="15" hidden="1" customHeight="1" x14ac:dyDescent="0.3">
      <c r="A512" s="332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1"/>
      <c r="N512" s="328"/>
      <c r="O512" s="328"/>
      <c r="P512" s="328"/>
      <c r="Q512" s="329"/>
      <c r="R512" s="328"/>
      <c r="S512" s="138"/>
    </row>
    <row r="513" spans="1:19" ht="15" hidden="1" customHeight="1" x14ac:dyDescent="0.3">
      <c r="A513" s="332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1"/>
      <c r="N513" s="328"/>
      <c r="O513" s="328"/>
      <c r="P513" s="328"/>
      <c r="Q513" s="329"/>
      <c r="R513" s="328"/>
      <c r="S513" s="138"/>
    </row>
    <row r="514" spans="1:19" ht="15" hidden="1" customHeight="1" x14ac:dyDescent="0.3">
      <c r="A514" s="332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1"/>
      <c r="N514" s="328"/>
      <c r="O514" s="328"/>
      <c r="P514" s="328"/>
      <c r="Q514" s="329"/>
      <c r="R514" s="328"/>
      <c r="S514" s="138"/>
    </row>
    <row r="515" spans="1:19" ht="15" hidden="1" customHeight="1" x14ac:dyDescent="0.3">
      <c r="A515" s="332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1"/>
      <c r="N515" s="328"/>
      <c r="O515" s="328"/>
      <c r="P515" s="328"/>
      <c r="Q515" s="329"/>
      <c r="R515" s="328"/>
      <c r="S515" s="138"/>
    </row>
    <row r="516" spans="1:19" ht="15" hidden="1" customHeight="1" x14ac:dyDescent="0.3">
      <c r="A516" s="332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1"/>
      <c r="N516" s="328"/>
      <c r="O516" s="328"/>
      <c r="P516" s="328"/>
      <c r="Q516" s="329"/>
      <c r="R516" s="328"/>
      <c r="S516" s="138"/>
    </row>
    <row r="517" spans="1:19" ht="15" hidden="1" customHeight="1" x14ac:dyDescent="0.3">
      <c r="A517" s="332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1"/>
      <c r="N517" s="328"/>
      <c r="O517" s="328"/>
      <c r="P517" s="328"/>
      <c r="Q517" s="329"/>
      <c r="R517" s="328"/>
      <c r="S517" s="138"/>
    </row>
    <row r="518" spans="1:19" ht="15" hidden="1" customHeight="1" x14ac:dyDescent="0.3">
      <c r="A518" s="332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1"/>
      <c r="N518" s="328"/>
      <c r="O518" s="328"/>
      <c r="P518" s="328"/>
      <c r="Q518" s="329"/>
      <c r="R518" s="328"/>
      <c r="S518" s="138"/>
    </row>
    <row r="519" spans="1:19" ht="15" hidden="1" customHeight="1" x14ac:dyDescent="0.3">
      <c r="A519" s="332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1"/>
      <c r="N519" s="328"/>
      <c r="O519" s="328"/>
      <c r="P519" s="328"/>
      <c r="Q519" s="329"/>
      <c r="R519" s="328"/>
      <c r="S519" s="138"/>
    </row>
    <row r="520" spans="1:19" ht="15" hidden="1" customHeight="1" x14ac:dyDescent="0.3">
      <c r="A520" s="332" t="s">
        <v>949</v>
      </c>
      <c r="B520" s="338" t="s">
        <v>128</v>
      </c>
      <c r="C520" s="338" t="s">
        <v>129</v>
      </c>
      <c r="D520" s="339">
        <v>8</v>
      </c>
      <c r="E520" s="340" t="s">
        <v>130</v>
      </c>
      <c r="F520" s="341">
        <v>33000</v>
      </c>
      <c r="G520" s="342">
        <f t="shared" si="22"/>
        <v>264000</v>
      </c>
      <c r="H520" s="343" t="s">
        <v>8855</v>
      </c>
      <c r="I520" s="344"/>
      <c r="J520"/>
      <c r="L520"/>
      <c r="M520" s="331"/>
      <c r="N520" s="328"/>
      <c r="O520" s="328"/>
      <c r="P520" s="328"/>
      <c r="Q520" s="329"/>
      <c r="R520" s="328"/>
      <c r="S520" s="138"/>
    </row>
    <row r="521" spans="1:19" ht="15" hidden="1" customHeight="1" x14ac:dyDescent="0.3">
      <c r="A521" s="332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1"/>
      <c r="N521" s="328"/>
      <c r="O521" s="328"/>
      <c r="P521" s="328"/>
      <c r="Q521" s="329"/>
      <c r="R521" s="328"/>
      <c r="S521" s="138"/>
    </row>
    <row r="522" spans="1:19" ht="15" hidden="1" customHeight="1" x14ac:dyDescent="0.3">
      <c r="A522" s="332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1"/>
      <c r="N522" s="328"/>
      <c r="O522" s="328"/>
      <c r="P522" s="328"/>
      <c r="Q522" s="329"/>
      <c r="R522" s="328"/>
      <c r="S522" s="138"/>
    </row>
    <row r="523" spans="1:19" ht="15" hidden="1" customHeight="1" x14ac:dyDescent="0.3">
      <c r="A523" s="332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1"/>
      <c r="N523" s="328"/>
      <c r="O523" s="328"/>
      <c r="P523" s="328"/>
      <c r="Q523" s="329"/>
      <c r="R523" s="328"/>
      <c r="S523" s="138"/>
    </row>
    <row r="524" spans="1:19" ht="15" hidden="1" customHeight="1" x14ac:dyDescent="0.3">
      <c r="A524" s="332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1"/>
      <c r="N524" s="328"/>
      <c r="O524" s="328"/>
      <c r="P524" s="328"/>
      <c r="Q524" s="329"/>
      <c r="R524" s="328"/>
      <c r="S524" s="138"/>
    </row>
    <row r="525" spans="1:19" ht="15" hidden="1" customHeight="1" x14ac:dyDescent="0.3">
      <c r="A525" s="332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1"/>
      <c r="N525" s="328"/>
      <c r="O525" s="328"/>
      <c r="P525" s="328"/>
      <c r="Q525" s="329"/>
      <c r="R525" s="328"/>
      <c r="S525" s="138"/>
    </row>
    <row r="526" spans="1:19" ht="15" hidden="1" customHeight="1" x14ac:dyDescent="0.3">
      <c r="A526" s="332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1"/>
      <c r="N526" s="328"/>
      <c r="O526" s="328"/>
      <c r="P526" s="328"/>
      <c r="Q526" s="329"/>
      <c r="R526" s="328"/>
      <c r="S526" s="138"/>
    </row>
    <row r="527" spans="1:19" ht="15" hidden="1" customHeight="1" x14ac:dyDescent="0.3">
      <c r="A527" s="332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1"/>
      <c r="N527" s="328"/>
      <c r="O527" s="328"/>
      <c r="P527" s="328"/>
      <c r="Q527" s="329"/>
      <c r="R527" s="328"/>
      <c r="S527" s="138"/>
    </row>
    <row r="528" spans="1:19" ht="15" hidden="1" customHeight="1" x14ac:dyDescent="0.3">
      <c r="A528" s="332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1"/>
      <c r="N528" s="328"/>
      <c r="O528" s="328"/>
      <c r="P528" s="328"/>
      <c r="Q528" s="329"/>
      <c r="R528" s="328"/>
      <c r="S528" s="138"/>
    </row>
    <row r="529" spans="1:19" ht="15" hidden="1" customHeight="1" x14ac:dyDescent="0.3">
      <c r="A529" s="332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1"/>
      <c r="N529" s="328"/>
      <c r="O529" s="328"/>
      <c r="P529" s="328"/>
      <c r="Q529" s="329"/>
      <c r="R529" s="328"/>
      <c r="S529" s="138"/>
    </row>
    <row r="530" spans="1:19" ht="15" hidden="1" customHeight="1" x14ac:dyDescent="0.3">
      <c r="A530" s="332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1"/>
      <c r="N530" s="328"/>
      <c r="O530" s="328"/>
      <c r="P530" s="328"/>
      <c r="Q530" s="329"/>
      <c r="R530" s="328"/>
      <c r="S530" s="138"/>
    </row>
    <row r="531" spans="1:19" ht="15" hidden="1" customHeight="1" x14ac:dyDescent="0.3">
      <c r="A531" s="332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1"/>
      <c r="N531" s="328"/>
      <c r="O531" s="328"/>
      <c r="P531" s="328"/>
      <c r="Q531" s="329"/>
      <c r="R531" s="328"/>
      <c r="S531" s="138"/>
    </row>
    <row r="532" spans="1:19" ht="15" hidden="1" customHeight="1" x14ac:dyDescent="0.3">
      <c r="A532" s="332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1"/>
      <c r="N532" s="328"/>
      <c r="O532" s="328"/>
      <c r="P532" s="328"/>
      <c r="Q532" s="329"/>
      <c r="R532" s="328"/>
      <c r="S532" s="138"/>
    </row>
    <row r="533" spans="1:19" ht="15" hidden="1" customHeight="1" x14ac:dyDescent="0.3">
      <c r="A533" s="332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1"/>
      <c r="N533" s="328"/>
      <c r="O533" s="328"/>
      <c r="P533" s="328"/>
      <c r="Q533" s="329"/>
      <c r="R533" s="328"/>
      <c r="S533" s="138"/>
    </row>
    <row r="534" spans="1:19" ht="15" hidden="1" customHeight="1" x14ac:dyDescent="0.3">
      <c r="A534" s="332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1"/>
      <c r="N534" s="328"/>
      <c r="O534" s="328"/>
      <c r="P534" s="328"/>
      <c r="Q534" s="329"/>
      <c r="R534" s="328"/>
      <c r="S534" s="138"/>
    </row>
    <row r="535" spans="1:19" ht="15" hidden="1" customHeight="1" x14ac:dyDescent="0.3">
      <c r="A535" s="332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1"/>
      <c r="N535" s="328"/>
      <c r="O535" s="328"/>
      <c r="P535" s="328"/>
      <c r="Q535" s="329"/>
      <c r="R535" s="328"/>
      <c r="S535" s="138"/>
    </row>
    <row r="536" spans="1:19" ht="15" hidden="1" customHeight="1" x14ac:dyDescent="0.3">
      <c r="A536" s="332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1"/>
      <c r="N536" s="328"/>
      <c r="O536" s="328"/>
      <c r="P536" s="328"/>
      <c r="Q536" s="329"/>
      <c r="R536" s="328"/>
      <c r="S536" s="138"/>
    </row>
    <row r="537" spans="1:19" ht="15" hidden="1" customHeight="1" x14ac:dyDescent="0.3">
      <c r="A537" s="332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1"/>
      <c r="N537" s="328"/>
      <c r="O537" s="328"/>
      <c r="P537" s="328"/>
      <c r="Q537" s="329"/>
      <c r="R537" s="328"/>
      <c r="S537" s="138"/>
    </row>
    <row r="538" spans="1:19" ht="15" hidden="1" customHeight="1" x14ac:dyDescent="0.3">
      <c r="A538" s="332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1"/>
      <c r="N538" s="328"/>
      <c r="O538" s="328"/>
      <c r="P538" s="328"/>
      <c r="Q538" s="329"/>
      <c r="R538" s="328"/>
      <c r="S538" s="138"/>
    </row>
    <row r="539" spans="1:19" ht="15" hidden="1" customHeight="1" x14ac:dyDescent="0.3">
      <c r="A539" s="332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1"/>
      <c r="N539" s="328"/>
      <c r="O539" s="328"/>
      <c r="P539" s="328"/>
      <c r="Q539" s="329"/>
      <c r="R539" s="328"/>
      <c r="S539" s="138"/>
    </row>
    <row r="540" spans="1:19" ht="15" hidden="1" customHeight="1" x14ac:dyDescent="0.3">
      <c r="A540" s="332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1"/>
      <c r="N540" s="328"/>
      <c r="O540" s="328"/>
      <c r="P540" s="328"/>
      <c r="Q540" s="329"/>
      <c r="R540" s="328"/>
      <c r="S540" s="138"/>
    </row>
    <row r="541" spans="1:19" ht="15" hidden="1" customHeight="1" x14ac:dyDescent="0.3">
      <c r="A541" s="332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1"/>
      <c r="N541" s="328"/>
      <c r="O541" s="328"/>
      <c r="P541" s="328"/>
      <c r="Q541" s="329"/>
      <c r="R541" s="328"/>
      <c r="S541" s="138"/>
    </row>
    <row r="542" spans="1:19" ht="15" hidden="1" customHeight="1" x14ac:dyDescent="0.3">
      <c r="A542" s="332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1"/>
      <c r="N542" s="328"/>
      <c r="O542" s="328"/>
      <c r="P542" s="328"/>
      <c r="Q542" s="329"/>
      <c r="R542" s="328"/>
      <c r="S542" s="138"/>
    </row>
    <row r="543" spans="1:19" ht="15" hidden="1" customHeight="1" x14ac:dyDescent="0.3">
      <c r="A543" s="332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1"/>
      <c r="N543" s="328"/>
      <c r="O543" s="328"/>
      <c r="P543" s="328"/>
      <c r="Q543" s="329"/>
      <c r="R543" s="328"/>
      <c r="S543" s="138"/>
    </row>
    <row r="544" spans="1:19" ht="15" hidden="1" customHeight="1" x14ac:dyDescent="0.3">
      <c r="A544" s="332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1"/>
      <c r="N544" s="328"/>
      <c r="O544" s="328"/>
      <c r="P544" s="328"/>
      <c r="Q544" s="329"/>
      <c r="R544" s="328"/>
      <c r="S544" s="138"/>
    </row>
    <row r="545" spans="1:19" ht="15" hidden="1" customHeight="1" x14ac:dyDescent="0.3">
      <c r="A545" s="332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1"/>
      <c r="N545" s="328"/>
      <c r="O545" s="328"/>
      <c r="P545" s="328"/>
      <c r="Q545" s="329"/>
      <c r="R545" s="328"/>
      <c r="S545" s="138"/>
    </row>
    <row r="546" spans="1:19" ht="15" hidden="1" customHeight="1" x14ac:dyDescent="0.3">
      <c r="A546" s="332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1"/>
      <c r="N546" s="328"/>
      <c r="O546" s="328"/>
      <c r="P546" s="328"/>
      <c r="Q546" s="329"/>
      <c r="R546" s="328"/>
      <c r="S546" s="138"/>
    </row>
    <row r="547" spans="1:19" ht="15" hidden="1" customHeight="1" x14ac:dyDescent="0.3">
      <c r="A547" s="332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1"/>
      <c r="N547" s="328"/>
      <c r="O547" s="328"/>
      <c r="P547" s="328"/>
      <c r="Q547" s="329"/>
      <c r="R547" s="328"/>
      <c r="S547" s="138"/>
    </row>
    <row r="548" spans="1:19" ht="15" hidden="1" customHeight="1" x14ac:dyDescent="0.3">
      <c r="A548" s="332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1"/>
      <c r="N548" s="328"/>
      <c r="O548" s="328"/>
      <c r="P548" s="328"/>
      <c r="Q548" s="329"/>
      <c r="R548" s="328"/>
      <c r="S548" s="138"/>
    </row>
    <row r="549" spans="1:19" ht="15" hidden="1" customHeight="1" x14ac:dyDescent="0.3">
      <c r="A549" s="332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1"/>
      <c r="N549" s="328"/>
      <c r="O549" s="328"/>
      <c r="P549" s="328"/>
      <c r="Q549" s="329"/>
      <c r="R549" s="328"/>
      <c r="S549" s="138"/>
    </row>
    <row r="550" spans="1:19" ht="15" hidden="1" customHeight="1" x14ac:dyDescent="0.3">
      <c r="A550" s="332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1"/>
      <c r="N550" s="328"/>
      <c r="O550" s="328"/>
      <c r="P550" s="328"/>
      <c r="Q550" s="329"/>
      <c r="R550" s="328"/>
      <c r="S550" s="138"/>
    </row>
    <row r="551" spans="1:19" ht="15" hidden="1" customHeight="1" x14ac:dyDescent="0.3">
      <c r="A551" s="332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1"/>
      <c r="N551" s="328"/>
      <c r="O551" s="328"/>
      <c r="P551" s="328"/>
      <c r="Q551" s="329"/>
      <c r="R551" s="328"/>
      <c r="S551" s="138"/>
    </row>
    <row r="552" spans="1:19" ht="15" hidden="1" customHeight="1" x14ac:dyDescent="0.3">
      <c r="A552" s="332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1"/>
      <c r="N552" s="328"/>
      <c r="O552" s="328"/>
      <c r="P552" s="328"/>
      <c r="Q552" s="329"/>
      <c r="R552" s="328"/>
      <c r="S552" s="138"/>
    </row>
    <row r="553" spans="1:19" ht="15" hidden="1" customHeight="1" x14ac:dyDescent="0.3">
      <c r="A553" s="332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1"/>
      <c r="N553" s="328"/>
      <c r="O553" s="328"/>
      <c r="P553" s="328"/>
      <c r="Q553" s="329"/>
      <c r="R553" s="328"/>
      <c r="S553" s="138"/>
    </row>
    <row r="554" spans="1:19" ht="15" hidden="1" customHeight="1" x14ac:dyDescent="0.3">
      <c r="A554" s="332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1"/>
      <c r="N554" s="328"/>
      <c r="O554" s="328"/>
      <c r="P554" s="328"/>
      <c r="Q554" s="329"/>
      <c r="R554" s="328"/>
      <c r="S554" s="138"/>
    </row>
    <row r="555" spans="1:19" ht="15" hidden="1" customHeight="1" x14ac:dyDescent="0.3">
      <c r="A555" s="332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1"/>
      <c r="N555" s="328"/>
      <c r="O555" s="328"/>
      <c r="P555" s="328"/>
      <c r="Q555" s="329"/>
      <c r="R555" s="328"/>
      <c r="S555" s="138"/>
    </row>
    <row r="556" spans="1:19" ht="15" hidden="1" customHeight="1" x14ac:dyDescent="0.3">
      <c r="A556" s="332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1"/>
      <c r="N556" s="328"/>
      <c r="O556" s="328"/>
      <c r="P556" s="328"/>
      <c r="Q556" s="329"/>
      <c r="R556" s="328"/>
      <c r="S556" s="138"/>
    </row>
    <row r="557" spans="1:19" ht="15" hidden="1" customHeight="1" x14ac:dyDescent="0.3">
      <c r="A557" s="332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1"/>
      <c r="N557" s="328"/>
      <c r="O557" s="328"/>
      <c r="P557" s="328"/>
      <c r="Q557" s="329"/>
      <c r="R557" s="328"/>
      <c r="S557" s="138"/>
    </row>
    <row r="558" spans="1:19" ht="15" hidden="1" customHeight="1" x14ac:dyDescent="0.3">
      <c r="A558" s="332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1"/>
      <c r="N558" s="328"/>
      <c r="O558" s="328"/>
      <c r="P558" s="328"/>
      <c r="Q558" s="329"/>
      <c r="R558" s="328"/>
      <c r="S558" s="138"/>
    </row>
    <row r="559" spans="1:19" ht="15" hidden="1" customHeight="1" x14ac:dyDescent="0.3">
      <c r="A559" s="332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1"/>
      <c r="N559" s="328"/>
      <c r="O559" s="328"/>
      <c r="P559" s="328"/>
      <c r="Q559" s="329"/>
      <c r="R559" s="328"/>
      <c r="S559" s="138"/>
    </row>
    <row r="560" spans="1:19" ht="15" hidden="1" customHeight="1" x14ac:dyDescent="0.3">
      <c r="A560" s="332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1"/>
      <c r="N560" s="328"/>
      <c r="O560" s="328"/>
      <c r="P560" s="328"/>
      <c r="Q560" s="329"/>
      <c r="R560" s="328"/>
      <c r="S560" s="138"/>
    </row>
    <row r="561" spans="1:19" ht="15" hidden="1" customHeight="1" x14ac:dyDescent="0.3">
      <c r="A561" s="332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1"/>
      <c r="N561" s="328"/>
      <c r="O561" s="328"/>
      <c r="P561" s="328"/>
      <c r="Q561" s="329"/>
      <c r="R561" s="328"/>
      <c r="S561" s="138"/>
    </row>
    <row r="562" spans="1:19" ht="15" hidden="1" customHeight="1" x14ac:dyDescent="0.3">
      <c r="A562" s="332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1"/>
      <c r="N562" s="328"/>
      <c r="O562" s="328"/>
      <c r="P562" s="328"/>
      <c r="Q562" s="329"/>
      <c r="R562" s="328"/>
      <c r="S562" s="138"/>
    </row>
    <row r="563" spans="1:19" ht="15" hidden="1" customHeight="1" x14ac:dyDescent="0.3">
      <c r="A563" s="332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1"/>
      <c r="N563" s="328"/>
      <c r="O563" s="328"/>
      <c r="P563" s="328"/>
      <c r="Q563" s="329"/>
      <c r="R563" s="328"/>
      <c r="S563" s="138"/>
    </row>
    <row r="564" spans="1:19" ht="15" hidden="1" customHeight="1" x14ac:dyDescent="0.3">
      <c r="A564" s="332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1"/>
      <c r="N564" s="328"/>
      <c r="O564" s="328"/>
      <c r="P564" s="328"/>
      <c r="Q564" s="329"/>
      <c r="R564" s="328"/>
      <c r="S564" s="138"/>
    </row>
    <row r="565" spans="1:19" ht="15" hidden="1" customHeight="1" x14ac:dyDescent="0.3">
      <c r="A565" s="332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1"/>
      <c r="N565" s="328"/>
      <c r="O565" s="328"/>
      <c r="P565" s="328"/>
      <c r="Q565" s="329"/>
      <c r="R565" s="328"/>
      <c r="S565" s="138"/>
    </row>
    <row r="566" spans="1:19" ht="15" hidden="1" customHeight="1" x14ac:dyDescent="0.3">
      <c r="A566" s="332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1"/>
      <c r="N566" s="328"/>
      <c r="O566" s="328"/>
      <c r="P566" s="328"/>
      <c r="Q566" s="329"/>
      <c r="R566" s="328"/>
      <c r="S566" s="138"/>
    </row>
    <row r="567" spans="1:19" ht="15" hidden="1" customHeight="1" x14ac:dyDescent="0.3">
      <c r="A567" s="332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1"/>
      <c r="N567" s="328"/>
      <c r="O567" s="328"/>
      <c r="P567" s="328"/>
      <c r="Q567" s="329"/>
      <c r="R567" s="328"/>
      <c r="S567" s="138"/>
    </row>
    <row r="568" spans="1:19" ht="15" hidden="1" customHeight="1" x14ac:dyDescent="0.3">
      <c r="A568" s="332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1"/>
      <c r="N568" s="328"/>
      <c r="O568" s="328"/>
      <c r="P568" s="328"/>
      <c r="Q568" s="329"/>
      <c r="R568" s="328"/>
      <c r="S568" s="138"/>
    </row>
    <row r="569" spans="1:19" ht="15" hidden="1" customHeight="1" x14ac:dyDescent="0.3">
      <c r="A569" s="332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1"/>
      <c r="N569" s="328"/>
      <c r="O569" s="328"/>
      <c r="P569" s="328"/>
      <c r="Q569" s="329"/>
      <c r="R569" s="328"/>
      <c r="S569" s="138"/>
    </row>
    <row r="570" spans="1:19" ht="15" hidden="1" customHeight="1" x14ac:dyDescent="0.3">
      <c r="A570" s="332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1"/>
      <c r="N570" s="328"/>
      <c r="O570" s="328"/>
      <c r="P570" s="328"/>
      <c r="Q570" s="329"/>
      <c r="R570" s="328"/>
      <c r="S570" s="138"/>
    </row>
    <row r="571" spans="1:19" ht="15" hidden="1" customHeight="1" x14ac:dyDescent="0.3">
      <c r="A571" s="332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1"/>
      <c r="N571" s="328"/>
      <c r="O571" s="328"/>
      <c r="P571" s="328"/>
      <c r="Q571" s="329"/>
      <c r="R571" s="328"/>
      <c r="S571" s="138"/>
    </row>
    <row r="572" spans="1:19" ht="15" hidden="1" customHeight="1" x14ac:dyDescent="0.3">
      <c r="A572" s="332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1"/>
      <c r="N572" s="328"/>
      <c r="O572" s="328"/>
      <c r="P572" s="328"/>
      <c r="Q572" s="329"/>
      <c r="R572" s="328"/>
      <c r="S572" s="138"/>
    </row>
    <row r="573" spans="1:19" ht="15" hidden="1" customHeight="1" x14ac:dyDescent="0.3">
      <c r="A573" s="332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1"/>
      <c r="N573" s="328"/>
      <c r="O573" s="328"/>
      <c r="P573" s="328"/>
      <c r="Q573" s="329"/>
      <c r="R573" s="328"/>
      <c r="S573" s="138"/>
    </row>
    <row r="574" spans="1:19" ht="15" hidden="1" customHeight="1" x14ac:dyDescent="0.3">
      <c r="A574" s="332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1"/>
      <c r="N574" s="328"/>
      <c r="O574" s="328"/>
      <c r="P574" s="328"/>
      <c r="Q574" s="329"/>
      <c r="R574" s="328"/>
      <c r="S574" s="138"/>
    </row>
    <row r="575" spans="1:19" ht="15" hidden="1" customHeight="1" x14ac:dyDescent="0.3">
      <c r="A575" s="332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1"/>
      <c r="N575" s="328"/>
      <c r="O575" s="328"/>
      <c r="P575" s="328"/>
      <c r="Q575" s="329"/>
      <c r="R575" s="328"/>
      <c r="S575" s="138"/>
    </row>
    <row r="576" spans="1:19" ht="15" hidden="1" customHeight="1" x14ac:dyDescent="0.3">
      <c r="A576" s="332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1"/>
      <c r="N576" s="328"/>
      <c r="O576" s="328"/>
      <c r="P576" s="328"/>
      <c r="Q576" s="329"/>
      <c r="R576" s="328"/>
      <c r="S576" s="138"/>
    </row>
    <row r="577" spans="1:19" ht="15" hidden="1" customHeight="1" x14ac:dyDescent="0.3">
      <c r="A577" s="332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1"/>
      <c r="N577" s="328"/>
      <c r="O577" s="328"/>
      <c r="P577" s="328"/>
      <c r="Q577" s="329"/>
      <c r="R577" s="328"/>
      <c r="S577" s="138"/>
    </row>
    <row r="578" spans="1:19" ht="15" hidden="1" customHeight="1" x14ac:dyDescent="0.3">
      <c r="A578" s="332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1"/>
      <c r="N578" s="328"/>
      <c r="O578" s="328"/>
      <c r="P578" s="328"/>
      <c r="Q578" s="329"/>
      <c r="R578" s="328"/>
      <c r="S578" s="138"/>
    </row>
    <row r="579" spans="1:19" ht="15" hidden="1" customHeight="1" x14ac:dyDescent="0.3">
      <c r="A579" s="332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1"/>
      <c r="N579" s="328"/>
      <c r="O579" s="328"/>
      <c r="P579" s="328"/>
      <c r="Q579" s="329"/>
      <c r="R579" s="328"/>
      <c r="S579" s="138"/>
    </row>
    <row r="580" spans="1:19" ht="15" hidden="1" customHeight="1" x14ac:dyDescent="0.3">
      <c r="A580" s="332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1"/>
      <c r="N580" s="328"/>
      <c r="O580" s="328"/>
      <c r="P580" s="328"/>
      <c r="Q580" s="329"/>
      <c r="R580" s="328"/>
      <c r="S580" s="138"/>
    </row>
    <row r="581" spans="1:19" ht="15" hidden="1" customHeight="1" x14ac:dyDescent="0.3">
      <c r="A581" s="332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1"/>
      <c r="N581" s="328"/>
      <c r="O581" s="328"/>
      <c r="P581" s="328"/>
      <c r="Q581" s="329"/>
      <c r="R581" s="328"/>
      <c r="S581" s="138"/>
    </row>
    <row r="582" spans="1:19" ht="15" hidden="1" customHeight="1" x14ac:dyDescent="0.3">
      <c r="A582" s="332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1"/>
      <c r="N582" s="328"/>
      <c r="O582" s="328"/>
      <c r="P582" s="328"/>
      <c r="Q582" s="329"/>
      <c r="R582" s="328"/>
      <c r="S582" s="138"/>
    </row>
    <row r="583" spans="1:19" ht="15" hidden="1" customHeight="1" x14ac:dyDescent="0.3">
      <c r="A583" s="332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1"/>
      <c r="N583" s="328"/>
      <c r="O583" s="328"/>
      <c r="P583" s="328"/>
      <c r="Q583" s="329"/>
      <c r="R583" s="328"/>
      <c r="S583" s="138"/>
    </row>
    <row r="584" spans="1:19" ht="15" hidden="1" customHeight="1" x14ac:dyDescent="0.3">
      <c r="A584" s="332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1"/>
      <c r="N584" s="328"/>
      <c r="O584" s="328"/>
      <c r="P584" s="328"/>
      <c r="Q584" s="329"/>
      <c r="R584" s="328"/>
      <c r="S584" s="138"/>
    </row>
    <row r="585" spans="1:19" ht="15" hidden="1" customHeight="1" x14ac:dyDescent="0.3">
      <c r="A585" s="332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1"/>
      <c r="N585" s="328"/>
      <c r="O585" s="328"/>
      <c r="P585" s="328"/>
      <c r="Q585" s="329"/>
      <c r="R585" s="328"/>
      <c r="S585" s="138"/>
    </row>
    <row r="586" spans="1:19" ht="15" hidden="1" customHeight="1" x14ac:dyDescent="0.3">
      <c r="A586" s="332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1"/>
      <c r="N586" s="328"/>
      <c r="O586" s="328"/>
      <c r="P586" s="328"/>
      <c r="Q586" s="329"/>
      <c r="R586" s="328"/>
      <c r="S586" s="138"/>
    </row>
    <row r="587" spans="1:19" ht="15" hidden="1" customHeight="1" x14ac:dyDescent="0.3">
      <c r="A587" s="332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1"/>
      <c r="N587" s="328"/>
      <c r="O587" s="328"/>
      <c r="P587" s="328"/>
      <c r="Q587" s="329"/>
      <c r="R587" s="328"/>
      <c r="S587" s="138"/>
    </row>
    <row r="588" spans="1:19" ht="15" hidden="1" customHeight="1" x14ac:dyDescent="0.3">
      <c r="A588" s="332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1"/>
      <c r="N588" s="328"/>
      <c r="O588" s="328"/>
      <c r="P588" s="328"/>
      <c r="Q588" s="329"/>
      <c r="R588" s="328"/>
      <c r="S588" s="138"/>
    </row>
    <row r="589" spans="1:19" ht="15" hidden="1" customHeight="1" x14ac:dyDescent="0.3">
      <c r="A589" s="332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1"/>
      <c r="N589" s="328"/>
      <c r="O589" s="328"/>
      <c r="P589" s="328"/>
      <c r="Q589" s="329"/>
      <c r="R589" s="328"/>
      <c r="S589" s="138"/>
    </row>
    <row r="590" spans="1:19" ht="15" hidden="1" customHeight="1" x14ac:dyDescent="0.3">
      <c r="A590" s="332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1"/>
      <c r="N590" s="328"/>
      <c r="O590" s="328"/>
      <c r="P590" s="328"/>
      <c r="Q590" s="329"/>
      <c r="R590" s="328"/>
      <c r="S590" s="138"/>
    </row>
    <row r="591" spans="1:19" ht="15" hidden="1" customHeight="1" x14ac:dyDescent="0.3">
      <c r="A591" s="332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1"/>
      <c r="N591" s="328"/>
      <c r="O591" s="328"/>
      <c r="P591" s="328"/>
      <c r="Q591" s="329"/>
      <c r="R591" s="328"/>
      <c r="S591" s="138"/>
    </row>
    <row r="592" spans="1:19" ht="15" hidden="1" customHeight="1" x14ac:dyDescent="0.3">
      <c r="A592" s="332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1"/>
      <c r="N592" s="328"/>
      <c r="O592" s="328"/>
      <c r="P592" s="328"/>
      <c r="Q592" s="329"/>
      <c r="R592" s="328"/>
      <c r="S592" s="138"/>
    </row>
    <row r="593" spans="1:19" ht="15" hidden="1" customHeight="1" x14ac:dyDescent="0.3">
      <c r="A593" s="332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1"/>
      <c r="N593" s="328"/>
      <c r="O593" s="328"/>
      <c r="P593" s="328"/>
      <c r="Q593" s="329"/>
      <c r="R593" s="328"/>
      <c r="S593" s="138"/>
    </row>
    <row r="594" spans="1:19" ht="15" hidden="1" customHeight="1" x14ac:dyDescent="0.3">
      <c r="A594" s="332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1"/>
      <c r="N594" s="328"/>
      <c r="O594" s="328"/>
      <c r="P594" s="328"/>
      <c r="Q594" s="329"/>
      <c r="R594" s="328"/>
      <c r="S594" s="138"/>
    </row>
    <row r="595" spans="1:19" ht="15" hidden="1" customHeight="1" x14ac:dyDescent="0.3">
      <c r="A595" s="332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1"/>
      <c r="N595" s="328"/>
      <c r="O595" s="328"/>
      <c r="P595" s="328"/>
      <c r="Q595" s="329"/>
      <c r="R595" s="328"/>
      <c r="S595" s="138"/>
    </row>
    <row r="596" spans="1:19" ht="15" hidden="1" customHeight="1" x14ac:dyDescent="0.3">
      <c r="A596" s="332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1"/>
      <c r="N596" s="328"/>
      <c r="O596" s="328"/>
      <c r="P596" s="328"/>
      <c r="Q596" s="329"/>
      <c r="R596" s="328"/>
      <c r="S596" s="138"/>
    </row>
    <row r="597" spans="1:19" ht="15" hidden="1" customHeight="1" x14ac:dyDescent="0.3">
      <c r="A597" s="332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1"/>
      <c r="N597" s="328"/>
      <c r="O597" s="328"/>
      <c r="P597" s="328"/>
      <c r="Q597" s="329"/>
      <c r="R597" s="328"/>
      <c r="S597" s="138"/>
    </row>
    <row r="598" spans="1:19" ht="15" hidden="1" customHeight="1" x14ac:dyDescent="0.3">
      <c r="A598" s="332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1"/>
      <c r="N598" s="328"/>
      <c r="O598" s="328"/>
      <c r="P598" s="328"/>
      <c r="Q598" s="329"/>
      <c r="R598" s="328"/>
      <c r="S598" s="138"/>
    </row>
    <row r="599" spans="1:19" ht="15" hidden="1" customHeight="1" x14ac:dyDescent="0.3">
      <c r="A599" s="332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1"/>
      <c r="N599" s="328"/>
      <c r="O599" s="328"/>
      <c r="P599" s="328"/>
      <c r="Q599" s="329"/>
      <c r="R599" s="328"/>
      <c r="S599" s="138"/>
    </row>
    <row r="600" spans="1:19" ht="15" hidden="1" customHeight="1" x14ac:dyDescent="0.3">
      <c r="A600" s="332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1"/>
      <c r="N600" s="328"/>
      <c r="O600" s="328"/>
      <c r="P600" s="328"/>
      <c r="Q600" s="329"/>
      <c r="R600" s="328"/>
      <c r="S600" s="138"/>
    </row>
    <row r="601" spans="1:19" ht="15" hidden="1" customHeight="1" x14ac:dyDescent="0.3">
      <c r="A601" s="332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1"/>
      <c r="N601" s="328"/>
      <c r="O601" s="328"/>
      <c r="P601" s="328"/>
      <c r="Q601" s="329"/>
      <c r="R601" s="328"/>
      <c r="S601" s="138"/>
    </row>
    <row r="602" spans="1:19" ht="15" hidden="1" customHeight="1" x14ac:dyDescent="0.3">
      <c r="A602" s="332" t="s">
        <v>989</v>
      </c>
      <c r="B602" s="78" t="s">
        <v>356</v>
      </c>
      <c r="C602" s="59" t="s">
        <v>357</v>
      </c>
      <c r="D602" s="64">
        <v>1</v>
      </c>
      <c r="E602" s="345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1"/>
      <c r="N602" s="328"/>
      <c r="O602" s="328"/>
      <c r="P602" s="328"/>
      <c r="Q602" s="329"/>
      <c r="R602" s="328"/>
      <c r="S602" s="138"/>
    </row>
    <row r="603" spans="1:19" ht="15" hidden="1" customHeight="1" x14ac:dyDescent="0.3">
      <c r="A603" s="332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1"/>
      <c r="N603" s="328"/>
      <c r="O603" s="328"/>
      <c r="P603" s="328"/>
      <c r="Q603" s="329"/>
      <c r="R603" s="328"/>
      <c r="S603" s="138"/>
    </row>
    <row r="604" spans="1:19" ht="15" hidden="1" customHeight="1" x14ac:dyDescent="0.3">
      <c r="A604" s="332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1"/>
      <c r="N604" s="328"/>
      <c r="O604" s="328"/>
      <c r="P604" s="328"/>
      <c r="Q604" s="329"/>
      <c r="R604" s="328"/>
      <c r="S604" s="138"/>
    </row>
    <row r="605" spans="1:19" ht="15" hidden="1" customHeight="1" x14ac:dyDescent="0.3">
      <c r="A605" s="332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1"/>
      <c r="N605" s="328"/>
      <c r="O605" s="328"/>
      <c r="P605" s="328"/>
      <c r="Q605" s="329"/>
      <c r="R605" s="328"/>
      <c r="S605" s="138"/>
    </row>
    <row r="606" spans="1:19" ht="15" hidden="1" customHeight="1" x14ac:dyDescent="0.3">
      <c r="A606" s="332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1"/>
      <c r="N606" s="328"/>
      <c r="O606" s="328"/>
      <c r="P606" s="328"/>
      <c r="Q606" s="329"/>
      <c r="R606" s="328"/>
      <c r="S606" s="138"/>
    </row>
    <row r="607" spans="1:19" ht="15" hidden="1" customHeight="1" x14ac:dyDescent="0.3">
      <c r="A607" s="332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1"/>
      <c r="N607" s="328"/>
      <c r="O607" s="328"/>
      <c r="P607" s="328"/>
      <c r="Q607" s="329"/>
      <c r="R607" s="328"/>
      <c r="S607" s="138"/>
    </row>
    <row r="608" spans="1:19" ht="15" hidden="1" customHeight="1" x14ac:dyDescent="0.3">
      <c r="A608" s="332" t="s">
        <v>989</v>
      </c>
      <c r="B608" s="62" t="s">
        <v>8888</v>
      </c>
      <c r="C608" s="73" t="s">
        <v>265</v>
      </c>
      <c r="D608" s="80">
        <v>1</v>
      </c>
      <c r="E608" s="346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1"/>
      <c r="N608" s="328"/>
      <c r="O608" s="328"/>
      <c r="P608" s="328"/>
      <c r="Q608" s="329"/>
      <c r="R608" s="328"/>
      <c r="S608" s="138"/>
    </row>
    <row r="609" spans="1:19" ht="15" hidden="1" customHeight="1" x14ac:dyDescent="0.3">
      <c r="A609" s="332" t="s">
        <v>989</v>
      </c>
      <c r="B609" s="59" t="s">
        <v>128</v>
      </c>
      <c r="C609" s="59" t="s">
        <v>129</v>
      </c>
      <c r="D609" s="64">
        <v>9</v>
      </c>
      <c r="E609" s="347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1"/>
      <c r="N609" s="328"/>
      <c r="O609" s="328"/>
      <c r="P609" s="328"/>
      <c r="Q609" s="329"/>
      <c r="R609" s="328"/>
      <c r="S609" s="138"/>
    </row>
    <row r="610" spans="1:19" ht="15" hidden="1" customHeight="1" x14ac:dyDescent="0.3">
      <c r="A610" s="332" t="s">
        <v>989</v>
      </c>
      <c r="B610" s="59" t="s">
        <v>315</v>
      </c>
      <c r="C610" s="59" t="s">
        <v>316</v>
      </c>
      <c r="D610" s="64">
        <v>1</v>
      </c>
      <c r="E610" s="347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1"/>
      <c r="N610" s="328"/>
      <c r="O610" s="328"/>
      <c r="P610" s="328"/>
      <c r="Q610" s="329"/>
      <c r="R610" s="328"/>
      <c r="S610" s="138"/>
    </row>
    <row r="611" spans="1:19" ht="15" hidden="1" customHeight="1" x14ac:dyDescent="0.3">
      <c r="A611" s="332" t="s">
        <v>989</v>
      </c>
      <c r="B611" s="59" t="s">
        <v>8696</v>
      </c>
      <c r="C611" s="59" t="s">
        <v>8697</v>
      </c>
      <c r="D611" s="64">
        <v>1</v>
      </c>
      <c r="E611" s="347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1"/>
      <c r="N611" s="328"/>
      <c r="O611" s="328"/>
      <c r="P611" s="328"/>
      <c r="Q611" s="329"/>
      <c r="R611" s="328"/>
      <c r="S611" s="138"/>
    </row>
    <row r="612" spans="1:19" ht="15" hidden="1" customHeight="1" x14ac:dyDescent="0.3">
      <c r="A612" s="332" t="s">
        <v>989</v>
      </c>
      <c r="B612" s="59" t="s">
        <v>266</v>
      </c>
      <c r="C612" s="79" t="s">
        <v>267</v>
      </c>
      <c r="D612" s="64">
        <v>1</v>
      </c>
      <c r="E612" s="347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1"/>
      <c r="N612" s="328"/>
      <c r="O612" s="328"/>
      <c r="P612" s="328"/>
      <c r="Q612" s="329"/>
      <c r="R612" s="328"/>
      <c r="S612" s="138"/>
    </row>
    <row r="613" spans="1:19" ht="15" hidden="1" customHeight="1" x14ac:dyDescent="0.3">
      <c r="A613" s="332" t="s">
        <v>989</v>
      </c>
      <c r="B613" s="59" t="s">
        <v>437</v>
      </c>
      <c r="C613" s="62" t="s">
        <v>8890</v>
      </c>
      <c r="D613" s="64">
        <v>1</v>
      </c>
      <c r="E613" s="346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1"/>
      <c r="N613" s="328"/>
      <c r="O613" s="328"/>
      <c r="P613" s="328"/>
      <c r="Q613" s="329"/>
      <c r="R613" s="328"/>
      <c r="S613" s="138"/>
    </row>
    <row r="614" spans="1:19" ht="15" hidden="1" customHeight="1" x14ac:dyDescent="0.3">
      <c r="A614" s="332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1"/>
      <c r="N614" s="328"/>
      <c r="O614" s="328"/>
      <c r="P614" s="328"/>
      <c r="Q614" s="329"/>
      <c r="R614" s="328"/>
      <c r="S614" s="138"/>
    </row>
    <row r="615" spans="1:19" ht="15" hidden="1" customHeight="1" x14ac:dyDescent="0.3">
      <c r="A615" s="332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1"/>
      <c r="N615" s="328"/>
      <c r="O615" s="328"/>
      <c r="P615" s="328"/>
      <c r="Q615" s="329"/>
      <c r="R615" s="328"/>
      <c r="S615" s="138"/>
    </row>
    <row r="616" spans="1:19" ht="15" hidden="1" customHeight="1" x14ac:dyDescent="0.3">
      <c r="A616" s="332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1"/>
      <c r="N616" s="328"/>
      <c r="O616" s="328"/>
      <c r="P616" s="328"/>
      <c r="Q616" s="329"/>
      <c r="R616" s="328"/>
      <c r="S616" s="138"/>
    </row>
    <row r="617" spans="1:19" ht="15" hidden="1" customHeight="1" x14ac:dyDescent="0.3">
      <c r="A617" s="332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1"/>
      <c r="N617" s="328"/>
      <c r="O617" s="328"/>
      <c r="P617" s="328"/>
      <c r="Q617" s="329"/>
      <c r="R617" s="328"/>
      <c r="S617" s="138"/>
    </row>
    <row r="618" spans="1:19" ht="15" hidden="1" customHeight="1" x14ac:dyDescent="0.3">
      <c r="A618" s="332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1"/>
      <c r="N618" s="328"/>
      <c r="O618" s="328"/>
      <c r="P618" s="328"/>
      <c r="Q618" s="329"/>
      <c r="R618" s="328"/>
      <c r="S618" s="138"/>
    </row>
    <row r="619" spans="1:19" ht="15" hidden="1" customHeight="1" x14ac:dyDescent="0.3">
      <c r="A619" s="332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1"/>
      <c r="N619" s="328"/>
      <c r="O619" s="328"/>
      <c r="P619" s="328"/>
      <c r="Q619" s="329"/>
      <c r="R619" s="328"/>
      <c r="S619" s="138"/>
    </row>
    <row r="620" spans="1:19" ht="15" hidden="1" customHeight="1" x14ac:dyDescent="0.3">
      <c r="A620" s="332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1"/>
      <c r="N620" s="328"/>
      <c r="O620" s="328"/>
      <c r="P620" s="328"/>
      <c r="Q620" s="329"/>
      <c r="R620" s="328"/>
      <c r="S620" s="138"/>
    </row>
    <row r="621" spans="1:19" ht="15" hidden="1" customHeight="1" x14ac:dyDescent="0.3">
      <c r="A621" s="332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1"/>
      <c r="N621" s="328"/>
      <c r="O621" s="328"/>
      <c r="P621" s="328"/>
      <c r="Q621" s="329"/>
      <c r="R621" s="328"/>
      <c r="S621" s="138"/>
    </row>
    <row r="622" spans="1:19" ht="15" hidden="1" customHeight="1" x14ac:dyDescent="0.3">
      <c r="A622" s="332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1"/>
      <c r="N622" s="328"/>
      <c r="O622" s="328"/>
      <c r="P622" s="328"/>
      <c r="Q622" s="329"/>
      <c r="R622" s="328"/>
      <c r="S622" s="138"/>
    </row>
    <row r="623" spans="1:19" ht="15" hidden="1" customHeight="1" x14ac:dyDescent="0.3">
      <c r="A623" s="332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1"/>
      <c r="N623" s="328"/>
      <c r="O623" s="328"/>
      <c r="P623" s="328"/>
      <c r="Q623" s="329"/>
      <c r="R623" s="328"/>
      <c r="S623" s="138"/>
    </row>
    <row r="624" spans="1:19" ht="15" hidden="1" customHeight="1" x14ac:dyDescent="0.3">
      <c r="A624" s="332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1"/>
      <c r="N624" s="328"/>
      <c r="O624" s="328"/>
      <c r="P624" s="328"/>
      <c r="Q624" s="329"/>
      <c r="R624" s="328"/>
      <c r="S624" s="138"/>
    </row>
    <row r="625" spans="1:19" ht="15" hidden="1" customHeight="1" x14ac:dyDescent="0.3">
      <c r="A625" s="332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1"/>
      <c r="N625" s="328"/>
      <c r="O625" s="328"/>
      <c r="P625" s="328"/>
      <c r="Q625" s="329"/>
      <c r="R625" s="328"/>
      <c r="S625" s="138"/>
    </row>
    <row r="626" spans="1:19" ht="15" hidden="1" customHeight="1" x14ac:dyDescent="0.3">
      <c r="A626" s="332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1"/>
      <c r="N626" s="328"/>
      <c r="O626" s="328"/>
      <c r="P626" s="328"/>
      <c r="Q626" s="329"/>
      <c r="R626" s="328"/>
      <c r="S626" s="138"/>
    </row>
    <row r="627" spans="1:19" ht="15" hidden="1" customHeight="1" x14ac:dyDescent="0.3">
      <c r="A627" s="332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1"/>
      <c r="N627" s="328"/>
      <c r="O627" s="328"/>
      <c r="P627" s="328"/>
      <c r="Q627" s="329"/>
      <c r="R627" s="328"/>
      <c r="S627" s="138"/>
    </row>
    <row r="628" spans="1:19" ht="15" hidden="1" customHeight="1" x14ac:dyDescent="0.3">
      <c r="A628" s="332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1"/>
      <c r="N628" s="328"/>
      <c r="O628" s="328"/>
      <c r="P628" s="328"/>
      <c r="Q628" s="329"/>
      <c r="R628" s="328"/>
      <c r="S628" s="138"/>
    </row>
    <row r="629" spans="1:19" ht="15" hidden="1" customHeight="1" x14ac:dyDescent="0.3">
      <c r="A629" s="332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1"/>
      <c r="N629" s="328"/>
      <c r="O629" s="328"/>
      <c r="P629" s="328"/>
      <c r="Q629" s="329"/>
      <c r="R629" s="328"/>
      <c r="S629" s="138"/>
    </row>
    <row r="630" spans="1:19" ht="15" hidden="1" customHeight="1" x14ac:dyDescent="0.3">
      <c r="A630" s="332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1"/>
      <c r="N630" s="328"/>
      <c r="O630" s="328"/>
      <c r="P630" s="328"/>
      <c r="Q630" s="329"/>
      <c r="R630" s="328"/>
      <c r="S630" s="138"/>
    </row>
    <row r="631" spans="1:19" ht="15" hidden="1" customHeight="1" x14ac:dyDescent="0.3">
      <c r="A631" s="332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1"/>
      <c r="N631" s="328"/>
      <c r="O631" s="328"/>
      <c r="P631" s="328"/>
      <c r="Q631" s="329"/>
      <c r="R631" s="328"/>
      <c r="S631" s="138"/>
    </row>
    <row r="632" spans="1:19" ht="15" hidden="1" customHeight="1" x14ac:dyDescent="0.3">
      <c r="A632" s="333" t="s">
        <v>1002</v>
      </c>
      <c r="B632" s="291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3" t="s">
        <v>543</v>
      </c>
      <c r="I632" s="59"/>
      <c r="J632"/>
      <c r="L632"/>
      <c r="M632" s="331"/>
      <c r="N632" s="328"/>
      <c r="O632" s="328"/>
      <c r="P632" s="328"/>
      <c r="Q632" s="329"/>
      <c r="R632" s="328"/>
      <c r="S632" s="138"/>
    </row>
    <row r="633" spans="1:19" ht="15" hidden="1" customHeight="1" x14ac:dyDescent="0.3">
      <c r="A633" s="332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1"/>
      <c r="N633" s="328"/>
      <c r="O633" s="328"/>
      <c r="P633" s="328"/>
      <c r="Q633" s="329"/>
      <c r="R633" s="328"/>
      <c r="S633" s="138"/>
    </row>
    <row r="634" spans="1:19" ht="15" hidden="1" customHeight="1" x14ac:dyDescent="0.3">
      <c r="A634" s="332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1"/>
      <c r="N634" s="328"/>
      <c r="O634" s="328"/>
      <c r="P634" s="328"/>
      <c r="Q634" s="329"/>
      <c r="R634" s="328"/>
      <c r="S634" s="138"/>
    </row>
    <row r="635" spans="1:19" ht="15" hidden="1" customHeight="1" x14ac:dyDescent="0.3">
      <c r="A635" s="332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1"/>
      <c r="N635" s="328"/>
      <c r="O635" s="328"/>
      <c r="P635" s="328"/>
      <c r="Q635" s="329"/>
      <c r="R635" s="328"/>
      <c r="S635" s="138"/>
    </row>
    <row r="636" spans="1:19" ht="15" hidden="1" customHeight="1" x14ac:dyDescent="0.3">
      <c r="A636" s="332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1"/>
      <c r="N636" s="328"/>
      <c r="O636" s="328"/>
      <c r="P636" s="328"/>
      <c r="Q636" s="329"/>
      <c r="R636" s="328"/>
      <c r="S636" s="138"/>
    </row>
    <row r="637" spans="1:19" ht="15" hidden="1" customHeight="1" x14ac:dyDescent="0.3">
      <c r="A637" s="332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1"/>
      <c r="N637" s="328"/>
      <c r="O637" s="328"/>
      <c r="P637" s="328"/>
      <c r="Q637" s="329"/>
      <c r="R637" s="328"/>
      <c r="S637" s="138"/>
    </row>
    <row r="638" spans="1:19" ht="15" hidden="1" customHeight="1" x14ac:dyDescent="0.3">
      <c r="A638" s="332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1"/>
      <c r="N638" s="328"/>
      <c r="O638" s="328"/>
      <c r="P638" s="328"/>
      <c r="Q638" s="329"/>
      <c r="R638" s="328"/>
      <c r="S638" s="138"/>
    </row>
    <row r="639" spans="1:19" ht="15" hidden="1" customHeight="1" x14ac:dyDescent="0.3">
      <c r="A639" s="332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1"/>
      <c r="N639" s="328"/>
      <c r="O639" s="328"/>
      <c r="P639" s="328"/>
      <c r="Q639" s="329"/>
      <c r="R639" s="328"/>
      <c r="S639" s="138"/>
    </row>
    <row r="640" spans="1:19" ht="15" hidden="1" customHeight="1" x14ac:dyDescent="0.3">
      <c r="A640" s="332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1"/>
      <c r="N640" s="328"/>
      <c r="O640" s="328"/>
      <c r="P640" s="328"/>
      <c r="Q640" s="329"/>
      <c r="R640" s="328"/>
      <c r="S640" s="138"/>
    </row>
    <row r="641" spans="1:19" ht="15" hidden="1" customHeight="1" x14ac:dyDescent="0.3">
      <c r="A641" s="332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1"/>
      <c r="N641" s="328"/>
      <c r="O641" s="328"/>
      <c r="P641" s="328"/>
      <c r="Q641" s="329"/>
      <c r="R641" s="328"/>
      <c r="S641" s="138"/>
    </row>
    <row r="642" spans="1:19" ht="15" hidden="1" customHeight="1" x14ac:dyDescent="0.3">
      <c r="A642" s="332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1"/>
      <c r="N642" s="328"/>
      <c r="O642" s="328"/>
      <c r="P642" s="328"/>
      <c r="Q642" s="329"/>
      <c r="R642" s="328"/>
      <c r="S642" s="138"/>
    </row>
    <row r="643" spans="1:19" ht="15" hidden="1" customHeight="1" x14ac:dyDescent="0.3">
      <c r="A643" s="332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1"/>
      <c r="N643" s="328"/>
      <c r="O643" s="328"/>
      <c r="P643" s="328"/>
      <c r="Q643" s="329"/>
      <c r="R643" s="328"/>
      <c r="S643" s="138"/>
    </row>
    <row r="644" spans="1:19" ht="15" hidden="1" customHeight="1" x14ac:dyDescent="0.3">
      <c r="A644" s="332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1"/>
      <c r="N644" s="328"/>
      <c r="O644" s="328"/>
      <c r="P644" s="328"/>
      <c r="Q644" s="329"/>
      <c r="R644" s="328"/>
      <c r="S644" s="138"/>
    </row>
    <row r="645" spans="1:19" ht="15" hidden="1" customHeight="1" x14ac:dyDescent="0.3">
      <c r="A645" s="332" t="s">
        <v>1002</v>
      </c>
      <c r="B645" s="59" t="s">
        <v>437</v>
      </c>
      <c r="C645" s="74" t="s">
        <v>8899</v>
      </c>
      <c r="D645" s="64">
        <v>1</v>
      </c>
      <c r="E645" s="347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1"/>
      <c r="N645" s="328"/>
      <c r="O645" s="328"/>
      <c r="P645" s="328"/>
      <c r="Q645" s="329"/>
      <c r="R645" s="328"/>
      <c r="S645" s="138"/>
    </row>
    <row r="646" spans="1:19" ht="15" hidden="1" customHeight="1" x14ac:dyDescent="0.3">
      <c r="A646" s="332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1"/>
      <c r="N646" s="328"/>
      <c r="O646" s="328"/>
      <c r="P646" s="328"/>
      <c r="Q646" s="329"/>
      <c r="R646" s="328"/>
      <c r="S646" s="138"/>
    </row>
    <row r="647" spans="1:19" ht="15" hidden="1" customHeight="1" x14ac:dyDescent="0.3">
      <c r="A647" s="332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1"/>
      <c r="N647" s="328"/>
      <c r="O647" s="328"/>
      <c r="P647" s="328"/>
      <c r="Q647" s="329"/>
      <c r="R647" s="328"/>
      <c r="S647" s="138"/>
    </row>
    <row r="648" spans="1:19" ht="15" hidden="1" customHeight="1" x14ac:dyDescent="0.3">
      <c r="A648" s="332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1"/>
      <c r="N648" s="328"/>
      <c r="O648" s="328"/>
      <c r="P648" s="328"/>
      <c r="Q648" s="329"/>
      <c r="R648" s="328"/>
      <c r="S648" s="138"/>
    </row>
    <row r="649" spans="1:19" ht="15" hidden="1" customHeight="1" x14ac:dyDescent="0.3">
      <c r="A649" s="332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1"/>
      <c r="N649" s="328"/>
      <c r="O649" s="328"/>
      <c r="P649" s="328"/>
      <c r="Q649" s="329"/>
      <c r="R649" s="328"/>
      <c r="S649" s="138"/>
    </row>
    <row r="650" spans="1:19" ht="15" hidden="1" customHeight="1" x14ac:dyDescent="0.3">
      <c r="A650" s="332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1"/>
      <c r="N650" s="328"/>
      <c r="O650" s="328"/>
      <c r="P650" s="328"/>
      <c r="Q650" s="329"/>
      <c r="R650" s="328"/>
      <c r="S650" s="138"/>
    </row>
    <row r="651" spans="1:19" ht="15" hidden="1" customHeight="1" x14ac:dyDescent="0.3">
      <c r="A651" s="332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1"/>
      <c r="N651" s="328"/>
      <c r="O651" s="328"/>
      <c r="P651" s="328"/>
      <c r="Q651" s="329"/>
      <c r="R651" s="328"/>
      <c r="S651" s="138"/>
    </row>
    <row r="652" spans="1:19" ht="15" hidden="1" customHeight="1" x14ac:dyDescent="0.3">
      <c r="A652" s="332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1"/>
      <c r="N652" s="328"/>
      <c r="O652" s="328"/>
      <c r="P652" s="328"/>
      <c r="Q652" s="329"/>
      <c r="R652" s="328"/>
      <c r="S652" s="138"/>
    </row>
    <row r="653" spans="1:19" ht="15" hidden="1" customHeight="1" x14ac:dyDescent="0.3">
      <c r="A653" s="332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1"/>
      <c r="N653" s="328"/>
      <c r="O653" s="328"/>
      <c r="P653" s="328"/>
      <c r="Q653" s="329"/>
      <c r="R653" s="328"/>
      <c r="S653" s="138"/>
    </row>
    <row r="654" spans="1:19" ht="15" hidden="1" customHeight="1" x14ac:dyDescent="0.3">
      <c r="A654" s="332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1"/>
      <c r="N654" s="328"/>
      <c r="O654" s="328"/>
      <c r="P654" s="328"/>
      <c r="Q654" s="329"/>
      <c r="R654" s="328"/>
      <c r="S654" s="138"/>
    </row>
    <row r="655" spans="1:19" ht="15" hidden="1" customHeight="1" x14ac:dyDescent="0.3">
      <c r="A655" s="332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1"/>
      <c r="N655" s="328"/>
      <c r="O655" s="328"/>
      <c r="P655" s="328"/>
      <c r="Q655" s="329"/>
      <c r="R655" s="328"/>
      <c r="S655" s="138"/>
    </row>
    <row r="656" spans="1:19" ht="15" hidden="1" customHeight="1" x14ac:dyDescent="0.3">
      <c r="A656" s="332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1"/>
      <c r="N656" s="328"/>
      <c r="O656" s="328"/>
      <c r="P656" s="328"/>
      <c r="Q656" s="329"/>
      <c r="R656" s="328"/>
      <c r="S656" s="138"/>
    </row>
    <row r="657" spans="1:19" ht="15" hidden="1" customHeight="1" x14ac:dyDescent="0.3">
      <c r="A657" s="332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1"/>
      <c r="N657" s="328"/>
      <c r="O657" s="328"/>
      <c r="P657" s="328"/>
      <c r="Q657" s="329"/>
      <c r="R657" s="328"/>
      <c r="S657" s="138"/>
    </row>
    <row r="658" spans="1:19" ht="15" hidden="1" customHeight="1" x14ac:dyDescent="0.3">
      <c r="A658" s="332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1"/>
      <c r="N658" s="328"/>
      <c r="O658" s="328"/>
      <c r="P658" s="328"/>
      <c r="Q658" s="329"/>
      <c r="R658" s="328"/>
      <c r="S658" s="138"/>
    </row>
    <row r="659" spans="1:19" ht="15" hidden="1" customHeight="1" x14ac:dyDescent="0.3">
      <c r="A659" s="332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1"/>
      <c r="N659" s="328"/>
      <c r="O659" s="328"/>
      <c r="P659" s="328"/>
      <c r="Q659" s="329"/>
      <c r="R659" s="328"/>
      <c r="S659" s="138"/>
    </row>
    <row r="660" spans="1:19" ht="15" hidden="1" customHeight="1" x14ac:dyDescent="0.3">
      <c r="A660" s="332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1"/>
      <c r="N660" s="328"/>
      <c r="O660" s="328"/>
      <c r="P660" s="328"/>
      <c r="Q660" s="329"/>
      <c r="R660" s="328"/>
      <c r="S660" s="138"/>
    </row>
    <row r="661" spans="1:19" ht="15" hidden="1" customHeight="1" x14ac:dyDescent="0.3">
      <c r="A661" s="332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1"/>
      <c r="N661" s="328"/>
      <c r="O661" s="328"/>
      <c r="P661" s="328"/>
      <c r="Q661" s="329"/>
      <c r="R661" s="328"/>
      <c r="S661" s="138"/>
    </row>
    <row r="662" spans="1:19" ht="15" hidden="1" customHeight="1" x14ac:dyDescent="0.3">
      <c r="A662" s="332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1"/>
      <c r="N662" s="328"/>
      <c r="O662" s="328"/>
      <c r="P662" s="328"/>
      <c r="Q662" s="329"/>
      <c r="R662" s="328"/>
      <c r="S662" s="138"/>
    </row>
    <row r="663" spans="1:19" ht="15" hidden="1" customHeight="1" x14ac:dyDescent="0.3">
      <c r="A663" s="332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1"/>
      <c r="N663" s="328"/>
      <c r="O663" s="328"/>
      <c r="P663" s="328"/>
      <c r="Q663" s="329"/>
      <c r="R663" s="328"/>
      <c r="S663" s="138"/>
    </row>
    <row r="664" spans="1:19" ht="15" hidden="1" customHeight="1" x14ac:dyDescent="0.3">
      <c r="A664" s="332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1"/>
      <c r="N664" s="328"/>
      <c r="O664" s="328"/>
      <c r="P664" s="328"/>
      <c r="Q664" s="329"/>
      <c r="R664" s="328"/>
      <c r="S664" s="138"/>
    </row>
    <row r="665" spans="1:19" ht="15" hidden="1" customHeight="1" x14ac:dyDescent="0.3">
      <c r="A665" s="332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1"/>
      <c r="N665" s="328"/>
      <c r="O665" s="328"/>
      <c r="P665" s="328"/>
      <c r="Q665" s="329"/>
      <c r="R665" s="328"/>
      <c r="S665" s="138"/>
    </row>
    <row r="666" spans="1:19" ht="15" hidden="1" customHeight="1" x14ac:dyDescent="0.3">
      <c r="A666" s="332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1"/>
      <c r="N666" s="328"/>
      <c r="O666" s="328"/>
      <c r="P666" s="328"/>
      <c r="Q666" s="329"/>
      <c r="R666" s="328"/>
      <c r="S666" s="138"/>
    </row>
    <row r="667" spans="1:19" ht="15" hidden="1" customHeight="1" x14ac:dyDescent="0.3">
      <c r="A667" s="332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1"/>
      <c r="N667" s="328"/>
      <c r="O667" s="328"/>
      <c r="P667" s="328"/>
      <c r="Q667" s="329"/>
      <c r="R667" s="328"/>
      <c r="S667" s="138"/>
    </row>
    <row r="668" spans="1:19" ht="15" hidden="1" customHeight="1" x14ac:dyDescent="0.3">
      <c r="A668" s="332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1"/>
      <c r="N668" s="328"/>
      <c r="O668" s="328"/>
      <c r="P668" s="328"/>
      <c r="Q668" s="329"/>
      <c r="R668" s="328"/>
      <c r="S668" s="138"/>
    </row>
    <row r="669" spans="1:19" ht="15" hidden="1" customHeight="1" x14ac:dyDescent="0.3">
      <c r="A669" s="332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1"/>
      <c r="N669" s="328"/>
      <c r="O669" s="328"/>
      <c r="P669" s="328"/>
      <c r="Q669" s="329"/>
      <c r="R669" s="328"/>
      <c r="S669" s="138"/>
    </row>
    <row r="670" spans="1:19" ht="15" hidden="1" customHeight="1" x14ac:dyDescent="0.3">
      <c r="A670" s="332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1"/>
      <c r="N670" s="328"/>
      <c r="O670" s="328"/>
      <c r="P670" s="328"/>
      <c r="Q670" s="329"/>
      <c r="R670" s="328"/>
      <c r="S670" s="138"/>
    </row>
    <row r="671" spans="1:19" ht="15" hidden="1" customHeight="1" x14ac:dyDescent="0.3">
      <c r="A671" s="332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1"/>
      <c r="N671" s="328"/>
      <c r="O671" s="328"/>
      <c r="P671" s="328"/>
      <c r="Q671" s="329"/>
      <c r="R671" s="328"/>
      <c r="S671" s="138"/>
    </row>
    <row r="672" spans="1:19" ht="15" hidden="1" customHeight="1" x14ac:dyDescent="0.3">
      <c r="A672" s="332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1"/>
      <c r="N672" s="328"/>
      <c r="O672" s="328"/>
      <c r="P672" s="328"/>
      <c r="Q672" s="329"/>
      <c r="R672" s="328"/>
      <c r="S672" s="138"/>
    </row>
    <row r="673" spans="1:19" ht="15" hidden="1" customHeight="1" x14ac:dyDescent="0.3">
      <c r="A673" s="332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8"/>
      <c r="L673"/>
      <c r="M673" s="331"/>
      <c r="N673" s="328"/>
      <c r="O673" s="328"/>
      <c r="P673" s="328"/>
      <c r="Q673" s="329"/>
      <c r="R673" s="328"/>
      <c r="S673" s="138"/>
    </row>
    <row r="674" spans="1:19" ht="15" hidden="1" customHeight="1" x14ac:dyDescent="0.3">
      <c r="A674" s="332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8"/>
      <c r="L674"/>
      <c r="M674" s="331"/>
      <c r="N674" s="328"/>
      <c r="O674" s="328"/>
      <c r="P674" s="328"/>
      <c r="Q674" s="329"/>
      <c r="R674" s="328"/>
      <c r="S674" s="138"/>
    </row>
    <row r="675" spans="1:19" ht="15" hidden="1" customHeight="1" x14ac:dyDescent="0.3">
      <c r="A675" s="332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1"/>
      <c r="N675" s="328"/>
      <c r="O675" s="328"/>
      <c r="P675" s="328"/>
      <c r="Q675" s="329"/>
      <c r="R675" s="328"/>
      <c r="S675" s="138"/>
    </row>
    <row r="676" spans="1:19" ht="15" hidden="1" customHeight="1" x14ac:dyDescent="0.3">
      <c r="A676" s="332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1"/>
      <c r="N676" s="328"/>
      <c r="O676" s="328"/>
      <c r="P676" s="328"/>
      <c r="Q676" s="329"/>
      <c r="R676" s="328"/>
      <c r="S676" s="138"/>
    </row>
    <row r="677" spans="1:19" ht="15" hidden="1" customHeight="1" x14ac:dyDescent="0.3">
      <c r="A677" s="332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1"/>
      <c r="N677" s="328"/>
      <c r="O677" s="328"/>
      <c r="P677" s="328"/>
      <c r="Q677" s="329"/>
      <c r="R677" s="328"/>
      <c r="S677" s="138"/>
    </row>
    <row r="678" spans="1:19" ht="15" hidden="1" customHeight="1" x14ac:dyDescent="0.3">
      <c r="A678" s="332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1"/>
      <c r="N678" s="328"/>
      <c r="O678" s="328"/>
      <c r="P678" s="328"/>
      <c r="Q678" s="329"/>
      <c r="R678" s="328"/>
      <c r="S678" s="138"/>
    </row>
    <row r="679" spans="1:19" ht="15" hidden="1" customHeight="1" x14ac:dyDescent="0.3">
      <c r="A679" s="332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1"/>
      <c r="N679" s="328"/>
      <c r="O679" s="328"/>
      <c r="P679" s="328"/>
      <c r="Q679" s="329"/>
      <c r="R679" s="328"/>
      <c r="S679" s="138"/>
    </row>
    <row r="680" spans="1:19" ht="15" hidden="1" customHeight="1" x14ac:dyDescent="0.3">
      <c r="A680" s="332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1"/>
      <c r="N680" s="328"/>
      <c r="O680" s="328"/>
      <c r="P680" s="328"/>
      <c r="Q680" s="329"/>
      <c r="R680" s="328"/>
      <c r="S680" s="138"/>
    </row>
    <row r="681" spans="1:19" ht="15" hidden="1" customHeight="1" x14ac:dyDescent="0.3">
      <c r="A681" s="332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1"/>
      <c r="N681" s="328"/>
      <c r="O681" s="328"/>
      <c r="P681" s="328"/>
      <c r="Q681" s="329"/>
      <c r="R681" s="328"/>
      <c r="S681" s="138"/>
    </row>
    <row r="682" spans="1:19" ht="15" hidden="1" customHeight="1" x14ac:dyDescent="0.3">
      <c r="A682" s="332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1"/>
      <c r="N682" s="328"/>
      <c r="O682" s="328"/>
      <c r="P682" s="328"/>
      <c r="Q682" s="329"/>
      <c r="R682" s="328"/>
      <c r="S682" s="138"/>
    </row>
    <row r="683" spans="1:19" ht="15" hidden="1" customHeight="1" x14ac:dyDescent="0.3">
      <c r="A683" s="332" t="s">
        <v>1020</v>
      </c>
      <c r="B683" s="59" t="s">
        <v>266</v>
      </c>
      <c r="C683" s="79" t="s">
        <v>267</v>
      </c>
      <c r="D683" s="64">
        <v>1</v>
      </c>
      <c r="E683" s="347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8"/>
      <c r="L683"/>
      <c r="M683" s="331"/>
      <c r="N683" s="328"/>
      <c r="O683" s="328"/>
      <c r="P683" s="328"/>
      <c r="Q683" s="329"/>
      <c r="R683" s="328"/>
      <c r="S683" s="138"/>
    </row>
    <row r="684" spans="1:19" ht="15" hidden="1" customHeight="1" x14ac:dyDescent="0.3">
      <c r="A684" s="332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1"/>
      <c r="N684" s="328"/>
      <c r="O684" s="328"/>
      <c r="P684" s="328"/>
      <c r="Q684" s="329"/>
      <c r="R684" s="328"/>
      <c r="S684" s="138"/>
    </row>
    <row r="685" spans="1:19" ht="15" hidden="1" customHeight="1" x14ac:dyDescent="0.3">
      <c r="A685" s="332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1"/>
      <c r="N685" s="328"/>
      <c r="O685" s="328"/>
      <c r="P685" s="328"/>
      <c r="Q685" s="329"/>
      <c r="R685" s="328"/>
      <c r="S685" s="138"/>
    </row>
    <row r="686" spans="1:19" ht="15" hidden="1" customHeight="1" x14ac:dyDescent="0.3">
      <c r="A686" s="332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1"/>
      <c r="N686" s="328"/>
      <c r="O686" s="328"/>
      <c r="P686" s="328"/>
      <c r="Q686" s="329"/>
      <c r="R686" s="328"/>
      <c r="S686" s="138"/>
    </row>
    <row r="687" spans="1:19" ht="15" hidden="1" customHeight="1" x14ac:dyDescent="0.3">
      <c r="A687" s="332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1"/>
      <c r="N687" s="328"/>
      <c r="O687" s="328"/>
      <c r="P687" s="328"/>
      <c r="Q687" s="329"/>
      <c r="R687" s="328"/>
      <c r="S687" s="138"/>
    </row>
    <row r="688" spans="1:19" ht="15" hidden="1" customHeight="1" x14ac:dyDescent="0.3">
      <c r="A688" s="332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1"/>
      <c r="N688" s="328"/>
      <c r="O688" s="328"/>
      <c r="P688" s="328"/>
      <c r="Q688" s="329"/>
      <c r="R688" s="328"/>
      <c r="S688" s="138"/>
    </row>
    <row r="689" spans="1:19" ht="15" hidden="1" customHeight="1" x14ac:dyDescent="0.3">
      <c r="A689" s="332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1"/>
      <c r="N689" s="328"/>
      <c r="O689" s="328"/>
      <c r="P689" s="328"/>
      <c r="Q689" s="329"/>
      <c r="R689" s="328"/>
      <c r="S689" s="138"/>
    </row>
    <row r="690" spans="1:19" ht="15" hidden="1" customHeight="1" x14ac:dyDescent="0.3">
      <c r="A690" s="332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1"/>
      <c r="N690" s="328"/>
      <c r="O690" s="328"/>
      <c r="P690" s="328"/>
      <c r="Q690" s="329"/>
      <c r="R690" s="328"/>
      <c r="S690" s="138"/>
    </row>
    <row r="691" spans="1:19" ht="15" hidden="1" customHeight="1" x14ac:dyDescent="0.3">
      <c r="A691" s="332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1"/>
      <c r="N691" s="328"/>
      <c r="O691" s="328"/>
      <c r="P691" s="328"/>
      <c r="Q691" s="329"/>
      <c r="R691" s="328"/>
      <c r="S691" s="138"/>
    </row>
    <row r="692" spans="1:19" ht="15" hidden="1" customHeight="1" x14ac:dyDescent="0.3">
      <c r="A692" s="332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1"/>
      <c r="N692" s="328"/>
      <c r="O692" s="328"/>
      <c r="P692" s="328"/>
      <c r="Q692" s="329"/>
      <c r="R692" s="328"/>
      <c r="S692" s="138"/>
    </row>
    <row r="693" spans="1:19" ht="15" hidden="1" customHeight="1" x14ac:dyDescent="0.3">
      <c r="A693" s="332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1"/>
      <c r="N693" s="328"/>
      <c r="O693" s="328"/>
      <c r="P693" s="328"/>
      <c r="Q693" s="329"/>
      <c r="R693" s="328"/>
      <c r="S693" s="138"/>
    </row>
    <row r="694" spans="1:19" ht="15" hidden="1" customHeight="1" x14ac:dyDescent="0.3">
      <c r="A694" s="332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1"/>
      <c r="N694" s="328"/>
      <c r="O694" s="328"/>
      <c r="P694" s="328"/>
      <c r="Q694" s="329"/>
      <c r="R694" s="328"/>
      <c r="S694" s="138"/>
    </row>
    <row r="695" spans="1:19" ht="15" hidden="1" customHeight="1" x14ac:dyDescent="0.3">
      <c r="A695" s="332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1"/>
      <c r="N695" s="328"/>
      <c r="O695" s="328"/>
      <c r="P695" s="328"/>
      <c r="Q695" s="329"/>
      <c r="R695" s="328"/>
      <c r="S695" s="138"/>
    </row>
    <row r="696" spans="1:19" ht="15" hidden="1" customHeight="1" x14ac:dyDescent="0.3">
      <c r="A696" s="332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1"/>
      <c r="N696" s="328"/>
      <c r="O696" s="328"/>
      <c r="P696" s="328"/>
      <c r="Q696" s="329"/>
      <c r="R696" s="328"/>
      <c r="S696" s="138"/>
    </row>
    <row r="697" spans="1:19" ht="15" hidden="1" customHeight="1" x14ac:dyDescent="0.3">
      <c r="A697" s="332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8"/>
      <c r="L697"/>
      <c r="M697" s="331"/>
      <c r="N697" s="328"/>
      <c r="O697" s="328"/>
      <c r="P697" s="328"/>
      <c r="Q697" s="329"/>
      <c r="R697" s="328"/>
      <c r="S697" s="138"/>
    </row>
    <row r="698" spans="1:19" ht="15" hidden="1" customHeight="1" x14ac:dyDescent="0.3">
      <c r="A698" s="332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8"/>
      <c r="L698"/>
      <c r="M698" s="331"/>
      <c r="N698" s="328"/>
      <c r="O698" s="328"/>
      <c r="P698" s="328"/>
      <c r="Q698" s="329"/>
      <c r="R698" s="328"/>
      <c r="S698" s="138"/>
    </row>
    <row r="699" spans="1:19" ht="15" hidden="1" customHeight="1" x14ac:dyDescent="0.3">
      <c r="A699" s="332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8"/>
      <c r="L699"/>
      <c r="M699" s="331"/>
      <c r="N699" s="328"/>
      <c r="O699" s="328"/>
      <c r="P699" s="328"/>
      <c r="Q699" s="329"/>
      <c r="R699" s="328"/>
      <c r="S699" s="138"/>
    </row>
    <row r="700" spans="1:19" ht="15" hidden="1" customHeight="1" x14ac:dyDescent="0.3">
      <c r="A700" s="332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1"/>
      <c r="N700" s="328"/>
      <c r="O700" s="328"/>
      <c r="P700" s="328"/>
      <c r="Q700" s="329"/>
      <c r="R700" s="328"/>
      <c r="S700" s="138"/>
    </row>
    <row r="701" spans="1:19" ht="15" hidden="1" customHeight="1" x14ac:dyDescent="0.3">
      <c r="A701" s="332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8"/>
      <c r="L701"/>
      <c r="M701" s="331"/>
      <c r="N701" s="328"/>
      <c r="O701" s="328"/>
      <c r="P701" s="328"/>
      <c r="Q701" s="329"/>
      <c r="R701" s="328"/>
      <c r="S701" s="138"/>
    </row>
    <row r="702" spans="1:19" ht="15" hidden="1" customHeight="1" x14ac:dyDescent="0.3">
      <c r="A702" s="332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8"/>
      <c r="L702"/>
      <c r="M702" s="331"/>
      <c r="N702" s="328"/>
      <c r="O702" s="328"/>
      <c r="P702" s="328"/>
      <c r="Q702" s="329"/>
      <c r="R702" s="328"/>
      <c r="S702" s="138"/>
    </row>
    <row r="703" spans="1:19" ht="15" hidden="1" customHeight="1" x14ac:dyDescent="0.3">
      <c r="A703" s="332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8"/>
      <c r="L703"/>
      <c r="M703" s="331"/>
      <c r="N703" s="328"/>
      <c r="O703" s="328"/>
      <c r="P703" s="328"/>
      <c r="Q703" s="329"/>
      <c r="R703" s="328"/>
      <c r="S703" s="138"/>
    </row>
    <row r="704" spans="1:19" ht="15" hidden="1" customHeight="1" x14ac:dyDescent="0.3">
      <c r="A704" s="332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1"/>
      <c r="N704" s="328"/>
      <c r="O704" s="328"/>
      <c r="P704" s="328"/>
      <c r="Q704" s="329"/>
      <c r="R704" s="328"/>
      <c r="S704" s="138"/>
    </row>
    <row r="705" spans="1:19" ht="15" hidden="1" customHeight="1" x14ac:dyDescent="0.3">
      <c r="A705" s="332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1"/>
      <c r="N705" s="328"/>
      <c r="O705" s="328"/>
      <c r="P705" s="328"/>
      <c r="Q705" s="329"/>
      <c r="R705" s="328"/>
      <c r="S705" s="138"/>
    </row>
    <row r="706" spans="1:19" ht="15" hidden="1" customHeight="1" x14ac:dyDescent="0.3">
      <c r="A706" s="332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1"/>
      <c r="N706" s="328"/>
      <c r="O706" s="328"/>
      <c r="P706" s="328"/>
      <c r="Q706" s="329"/>
      <c r="R706" s="328"/>
      <c r="S706" s="138"/>
    </row>
    <row r="707" spans="1:19" ht="15" hidden="1" customHeight="1" x14ac:dyDescent="0.3">
      <c r="A707" s="332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1"/>
      <c r="N707" s="328"/>
      <c r="O707" s="328"/>
      <c r="P707" s="328"/>
      <c r="Q707" s="329"/>
      <c r="R707" s="328"/>
      <c r="S707" s="138"/>
    </row>
    <row r="708" spans="1:19" ht="15" hidden="1" customHeight="1" x14ac:dyDescent="0.3">
      <c r="A708" s="332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1"/>
      <c r="N708" s="328"/>
      <c r="O708" s="328"/>
      <c r="P708" s="328"/>
      <c r="Q708" s="329"/>
      <c r="R708" s="328"/>
      <c r="S708" s="138"/>
    </row>
    <row r="709" spans="1:19" ht="15" hidden="1" customHeight="1" x14ac:dyDescent="0.3">
      <c r="A709" s="332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1"/>
      <c r="N709" s="328"/>
      <c r="O709" s="328"/>
      <c r="P709" s="328"/>
      <c r="Q709" s="329"/>
      <c r="R709" s="328"/>
      <c r="S709" s="138"/>
    </row>
    <row r="710" spans="1:19" ht="15" hidden="1" customHeight="1" x14ac:dyDescent="0.3">
      <c r="A710" s="332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1"/>
      <c r="N710" s="328"/>
      <c r="O710" s="328"/>
      <c r="P710" s="328"/>
      <c r="Q710" s="329"/>
      <c r="R710" s="328"/>
      <c r="S710" s="138"/>
    </row>
    <row r="711" spans="1:19" ht="15" hidden="1" customHeight="1" x14ac:dyDescent="0.3">
      <c r="A711" s="332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1"/>
      <c r="N711" s="328"/>
      <c r="O711" s="328"/>
      <c r="P711" s="328"/>
      <c r="Q711" s="329"/>
      <c r="R711" s="328"/>
      <c r="S711" s="138"/>
    </row>
    <row r="712" spans="1:19" ht="15" hidden="1" customHeight="1" x14ac:dyDescent="0.3">
      <c r="A712" s="335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1"/>
      <c r="N712" s="328"/>
      <c r="O712" s="328"/>
      <c r="P712" s="328"/>
      <c r="Q712" s="329"/>
      <c r="R712" s="328"/>
      <c r="S712" s="138"/>
    </row>
    <row r="713" spans="1:19" ht="15" hidden="1" customHeight="1" x14ac:dyDescent="0.3">
      <c r="A713" s="332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1"/>
      <c r="N713" s="328"/>
      <c r="O713" s="328"/>
      <c r="P713" s="328"/>
      <c r="Q713" s="329"/>
      <c r="R713" s="328"/>
      <c r="S713" s="138"/>
    </row>
    <row r="714" spans="1:19" ht="15" hidden="1" customHeight="1" x14ac:dyDescent="0.3">
      <c r="A714" s="332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1"/>
      <c r="N714" s="328"/>
      <c r="O714" s="328"/>
      <c r="P714" s="328"/>
      <c r="Q714" s="329"/>
      <c r="R714" s="328"/>
      <c r="S714" s="138"/>
    </row>
    <row r="715" spans="1:19" ht="15" hidden="1" customHeight="1" x14ac:dyDescent="0.3">
      <c r="A715" s="332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1"/>
      <c r="N715" s="328"/>
      <c r="O715" s="328"/>
      <c r="P715" s="328"/>
      <c r="Q715" s="329"/>
      <c r="R715" s="328"/>
      <c r="S715" s="138"/>
    </row>
    <row r="716" spans="1:19" ht="15" hidden="1" customHeight="1" x14ac:dyDescent="0.3">
      <c r="A716" s="332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1"/>
      <c r="N716" s="328"/>
      <c r="O716" s="328"/>
      <c r="P716" s="328"/>
      <c r="Q716" s="329"/>
      <c r="R716" s="328"/>
      <c r="S716" s="138"/>
    </row>
    <row r="717" spans="1:19" ht="15" hidden="1" customHeight="1" x14ac:dyDescent="0.3">
      <c r="A717" s="332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1"/>
      <c r="N717" s="328"/>
      <c r="O717" s="328"/>
      <c r="P717" s="328"/>
      <c r="Q717" s="329"/>
      <c r="R717" s="328"/>
      <c r="S717" s="138"/>
    </row>
    <row r="718" spans="1:19" ht="15" hidden="1" customHeight="1" x14ac:dyDescent="0.3">
      <c r="A718" s="332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1"/>
      <c r="N718" s="328"/>
      <c r="O718" s="328"/>
      <c r="P718" s="328"/>
      <c r="Q718" s="329"/>
      <c r="R718" s="328"/>
      <c r="S718" s="138"/>
    </row>
    <row r="719" spans="1:19" ht="15" hidden="1" customHeight="1" x14ac:dyDescent="0.3">
      <c r="A719" s="332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1"/>
      <c r="N719" s="328"/>
      <c r="O719" s="328"/>
      <c r="P719" s="328"/>
      <c r="Q719" s="329"/>
      <c r="R719" s="328"/>
      <c r="S719" s="138"/>
    </row>
    <row r="720" spans="1:19" ht="15" hidden="1" customHeight="1" x14ac:dyDescent="0.3">
      <c r="A720" s="332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1"/>
      <c r="N720" s="328"/>
      <c r="O720" s="328"/>
      <c r="P720" s="328"/>
      <c r="Q720" s="329"/>
      <c r="R720" s="328"/>
      <c r="S720" s="138"/>
    </row>
    <row r="721" spans="1:19" ht="15" hidden="1" customHeight="1" x14ac:dyDescent="0.3">
      <c r="A721" s="332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1"/>
      <c r="N721" s="328"/>
      <c r="O721" s="328"/>
      <c r="P721" s="328"/>
      <c r="Q721" s="329"/>
      <c r="R721" s="328"/>
      <c r="S721" s="138"/>
    </row>
    <row r="722" spans="1:19" ht="15" hidden="1" customHeight="1" x14ac:dyDescent="0.3">
      <c r="A722" s="332" t="s">
        <v>373</v>
      </c>
      <c r="B722" s="59" t="s">
        <v>8674</v>
      </c>
      <c r="C722" s="59" t="s">
        <v>132</v>
      </c>
      <c r="D722" s="64">
        <v>1</v>
      </c>
      <c r="E722" s="347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1"/>
      <c r="N722" s="328"/>
      <c r="O722" s="328"/>
      <c r="P722" s="328"/>
      <c r="Q722" s="329"/>
      <c r="R722" s="328"/>
      <c r="S722" s="138"/>
    </row>
    <row r="723" spans="1:19" ht="15" hidden="1" customHeight="1" x14ac:dyDescent="0.3">
      <c r="A723" s="332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1"/>
      <c r="N723" s="328"/>
      <c r="O723" s="328"/>
      <c r="P723" s="328"/>
      <c r="Q723" s="329"/>
      <c r="R723" s="328"/>
      <c r="S723" s="138"/>
    </row>
    <row r="724" spans="1:19" ht="15" hidden="1" customHeight="1" x14ac:dyDescent="0.3">
      <c r="A724" s="332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1"/>
      <c r="N724" s="328"/>
      <c r="O724" s="328"/>
      <c r="P724" s="328"/>
      <c r="Q724" s="329"/>
      <c r="R724" s="328"/>
      <c r="S724" s="138"/>
    </row>
    <row r="725" spans="1:19" ht="15" hidden="1" customHeight="1" x14ac:dyDescent="0.3">
      <c r="A725" s="332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1"/>
      <c r="N725" s="328"/>
      <c r="O725" s="328"/>
      <c r="P725" s="328"/>
      <c r="Q725" s="329"/>
      <c r="R725" s="328"/>
      <c r="S725" s="138"/>
    </row>
    <row r="726" spans="1:19" ht="15" hidden="1" customHeight="1" x14ac:dyDescent="0.3">
      <c r="A726" s="332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1"/>
      <c r="N726" s="328"/>
      <c r="O726" s="328"/>
      <c r="P726" s="328"/>
      <c r="Q726" s="329"/>
      <c r="R726" s="328"/>
      <c r="S726" s="138"/>
    </row>
    <row r="727" spans="1:19" ht="15" hidden="1" customHeight="1" x14ac:dyDescent="0.3">
      <c r="A727" s="332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1"/>
      <c r="N727" s="328"/>
      <c r="O727" s="328"/>
      <c r="P727" s="328"/>
      <c r="Q727" s="329"/>
      <c r="R727" s="328"/>
      <c r="S727" s="138"/>
    </row>
    <row r="728" spans="1:19" ht="15" hidden="1" customHeight="1" x14ac:dyDescent="0.3">
      <c r="A728" s="332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1"/>
      <c r="N728" s="328"/>
      <c r="O728" s="328"/>
      <c r="P728" s="328"/>
      <c r="Q728" s="329"/>
      <c r="R728" s="328"/>
      <c r="S728" s="138"/>
    </row>
    <row r="729" spans="1:19" ht="15" hidden="1" customHeight="1" x14ac:dyDescent="0.3">
      <c r="A729" s="332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1"/>
      <c r="N729" s="328"/>
      <c r="O729" s="328"/>
      <c r="P729" s="328"/>
      <c r="Q729" s="329"/>
      <c r="R729" s="328"/>
      <c r="S729" s="138"/>
    </row>
    <row r="730" spans="1:19" ht="15" hidden="1" customHeight="1" x14ac:dyDescent="0.3">
      <c r="A730" s="332" t="s">
        <v>373</v>
      </c>
      <c r="B730" s="62" t="s">
        <v>419</v>
      </c>
      <c r="C730" s="85" t="s">
        <v>420</v>
      </c>
      <c r="D730" s="64">
        <v>5</v>
      </c>
      <c r="E730" s="347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1"/>
      <c r="N730" s="328"/>
      <c r="O730" s="328"/>
      <c r="P730" s="328"/>
      <c r="Q730" s="329"/>
      <c r="R730" s="328"/>
      <c r="S730" s="138"/>
    </row>
    <row r="731" spans="1:19" ht="15" hidden="1" customHeight="1" x14ac:dyDescent="0.3">
      <c r="A731" s="332" t="s">
        <v>373</v>
      </c>
      <c r="B731" s="59" t="s">
        <v>421</v>
      </c>
      <c r="C731" s="85" t="s">
        <v>422</v>
      </c>
      <c r="D731" s="86">
        <v>5</v>
      </c>
      <c r="E731" s="345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1"/>
      <c r="N731" s="328"/>
      <c r="O731" s="328"/>
      <c r="P731" s="328"/>
      <c r="Q731" s="329"/>
      <c r="R731" s="328"/>
      <c r="S731" s="138"/>
    </row>
    <row r="732" spans="1:19" ht="15" hidden="1" customHeight="1" x14ac:dyDescent="0.3">
      <c r="A732" s="332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1"/>
      <c r="N732" s="328"/>
      <c r="O732" s="328"/>
      <c r="P732" s="328"/>
      <c r="Q732" s="329"/>
      <c r="R732" s="328"/>
      <c r="S732" s="138"/>
    </row>
    <row r="733" spans="1:19" ht="15" hidden="1" customHeight="1" x14ac:dyDescent="0.3">
      <c r="A733" s="332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1"/>
      <c r="N733" s="328"/>
      <c r="O733" s="328"/>
      <c r="P733" s="328"/>
      <c r="Q733" s="329"/>
      <c r="R733" s="328"/>
      <c r="S733" s="138"/>
    </row>
    <row r="734" spans="1:19" ht="15" hidden="1" customHeight="1" x14ac:dyDescent="0.3">
      <c r="A734" s="332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1"/>
      <c r="N734" s="328"/>
      <c r="O734" s="328"/>
      <c r="P734" s="328"/>
      <c r="Q734" s="329"/>
      <c r="R734" s="328"/>
      <c r="S734" s="138"/>
    </row>
    <row r="735" spans="1:19" ht="15" hidden="1" customHeight="1" x14ac:dyDescent="0.3">
      <c r="A735" s="332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1"/>
      <c r="N735" s="328"/>
      <c r="O735" s="328"/>
      <c r="P735" s="328"/>
      <c r="Q735" s="329"/>
      <c r="R735" s="328"/>
      <c r="S735" s="138"/>
    </row>
    <row r="736" spans="1:19" ht="15" hidden="1" customHeight="1" x14ac:dyDescent="0.3">
      <c r="A736" s="332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1"/>
      <c r="N736" s="328"/>
      <c r="O736" s="328"/>
      <c r="P736" s="328"/>
      <c r="Q736" s="329"/>
      <c r="R736" s="328"/>
      <c r="S736" s="138"/>
    </row>
    <row r="737" spans="1:19" ht="15" hidden="1" customHeight="1" x14ac:dyDescent="0.3">
      <c r="A737" s="332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1"/>
      <c r="N737" s="328"/>
      <c r="O737" s="328"/>
      <c r="P737" s="328"/>
      <c r="Q737" s="329"/>
      <c r="R737" s="328"/>
      <c r="S737" s="138"/>
    </row>
    <row r="738" spans="1:19" ht="15" hidden="1" customHeight="1" x14ac:dyDescent="0.3">
      <c r="A738" s="332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1"/>
      <c r="N738" s="328"/>
      <c r="O738" s="328"/>
      <c r="P738" s="328"/>
      <c r="Q738" s="329"/>
      <c r="R738" s="328"/>
      <c r="S738" s="138"/>
    </row>
    <row r="739" spans="1:19" ht="15" hidden="1" customHeight="1" x14ac:dyDescent="0.3">
      <c r="A739" s="332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1"/>
      <c r="N739" s="328"/>
      <c r="O739" s="328"/>
      <c r="P739" s="328"/>
      <c r="Q739" s="329"/>
      <c r="R739" s="328"/>
      <c r="S739" s="138"/>
    </row>
    <row r="740" spans="1:19" ht="15" hidden="1" customHeight="1" x14ac:dyDescent="0.3">
      <c r="A740" s="332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1"/>
      <c r="N740" s="328"/>
      <c r="O740" s="328"/>
      <c r="P740" s="328"/>
      <c r="Q740" s="329"/>
      <c r="R740" s="328"/>
      <c r="S740" s="138"/>
    </row>
    <row r="741" spans="1:19" ht="15" hidden="1" customHeight="1" x14ac:dyDescent="0.3">
      <c r="A741" s="332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1"/>
      <c r="N741" s="328"/>
      <c r="O741" s="328"/>
      <c r="P741" s="328"/>
      <c r="Q741" s="329"/>
      <c r="R741" s="328"/>
      <c r="S741" s="138"/>
    </row>
    <row r="742" spans="1:19" ht="15" hidden="1" customHeight="1" x14ac:dyDescent="0.3">
      <c r="A742" s="332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1"/>
      <c r="N742" s="328"/>
      <c r="O742" s="328"/>
      <c r="P742" s="328"/>
      <c r="Q742" s="329"/>
      <c r="R742" s="328"/>
      <c r="S742" s="138"/>
    </row>
    <row r="743" spans="1:19" ht="15" hidden="1" customHeight="1" x14ac:dyDescent="0.3">
      <c r="A743" s="332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1"/>
      <c r="N743" s="328"/>
      <c r="O743" s="328"/>
      <c r="P743" s="328"/>
      <c r="Q743" s="329"/>
      <c r="R743" s="328"/>
      <c r="S743" s="138"/>
    </row>
    <row r="744" spans="1:19" ht="15" hidden="1" customHeight="1" x14ac:dyDescent="0.3">
      <c r="A744" s="332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1"/>
      <c r="N744" s="328"/>
      <c r="O744" s="328"/>
      <c r="P744" s="328"/>
      <c r="Q744" s="329"/>
      <c r="R744" s="328"/>
      <c r="S744" s="138"/>
    </row>
    <row r="745" spans="1:19" ht="15" hidden="1" customHeight="1" x14ac:dyDescent="0.3">
      <c r="A745" s="332" t="s">
        <v>373</v>
      </c>
      <c r="B745" s="59" t="s">
        <v>53</v>
      </c>
      <c r="C745" s="59" t="s">
        <v>62</v>
      </c>
      <c r="D745" s="59">
        <v>1</v>
      </c>
      <c r="E745" s="345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1"/>
      <c r="N745" s="328"/>
      <c r="O745" s="328"/>
      <c r="P745" s="328"/>
      <c r="Q745" s="329"/>
      <c r="R745" s="328"/>
      <c r="S745" s="138"/>
    </row>
    <row r="746" spans="1:19" ht="15" hidden="1" customHeight="1" x14ac:dyDescent="0.3">
      <c r="A746" s="332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1"/>
      <c r="N746" s="328"/>
      <c r="O746" s="328"/>
      <c r="P746" s="328"/>
      <c r="Q746" s="329"/>
      <c r="R746" s="328"/>
      <c r="S746" s="138"/>
    </row>
    <row r="747" spans="1:19" ht="15" hidden="1" customHeight="1" x14ac:dyDescent="0.3">
      <c r="A747" s="332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1"/>
      <c r="N747" s="328"/>
      <c r="O747" s="328"/>
      <c r="P747" s="328"/>
      <c r="Q747" s="329"/>
      <c r="R747" s="328"/>
      <c r="S747" s="138"/>
    </row>
    <row r="748" spans="1:19" ht="15" hidden="1" customHeight="1" x14ac:dyDescent="0.3">
      <c r="A748" s="332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1"/>
      <c r="N748" s="328"/>
      <c r="O748" s="328"/>
      <c r="P748" s="328"/>
      <c r="Q748" s="329"/>
      <c r="R748" s="328"/>
      <c r="S748" s="138"/>
    </row>
    <row r="749" spans="1:19" ht="15" hidden="1" customHeight="1" x14ac:dyDescent="0.3">
      <c r="A749" s="332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1"/>
      <c r="N749" s="328"/>
      <c r="O749" s="328"/>
      <c r="P749" s="328"/>
      <c r="Q749" s="329"/>
      <c r="R749" s="328"/>
      <c r="S749" s="138"/>
    </row>
    <row r="750" spans="1:19" ht="15" hidden="1" customHeight="1" x14ac:dyDescent="0.3">
      <c r="A750" s="332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1"/>
      <c r="N750" s="328"/>
      <c r="O750" s="328"/>
      <c r="P750" s="328"/>
      <c r="Q750" s="329"/>
      <c r="R750" s="328"/>
      <c r="S750" s="138"/>
    </row>
    <row r="751" spans="1:19" ht="15" hidden="1" customHeight="1" x14ac:dyDescent="0.3">
      <c r="A751" s="332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1"/>
      <c r="N751" s="328"/>
      <c r="O751" s="328"/>
      <c r="P751" s="328"/>
      <c r="Q751" s="329"/>
      <c r="R751" s="328"/>
      <c r="S751" s="138"/>
    </row>
    <row r="752" spans="1:19" ht="15" hidden="1" customHeight="1" x14ac:dyDescent="0.3">
      <c r="A752" s="332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1"/>
      <c r="N752" s="328"/>
      <c r="O752" s="328"/>
      <c r="P752" s="328"/>
      <c r="Q752" s="329"/>
      <c r="R752" s="328"/>
      <c r="S752" s="138"/>
    </row>
    <row r="753" spans="1:19" ht="15" hidden="1" customHeight="1" x14ac:dyDescent="0.3">
      <c r="A753" s="332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1"/>
      <c r="N753" s="328"/>
      <c r="O753" s="328"/>
      <c r="P753" s="328"/>
      <c r="Q753" s="329"/>
      <c r="R753" s="328"/>
      <c r="S753" s="138"/>
    </row>
    <row r="754" spans="1:19" ht="15" hidden="1" customHeight="1" x14ac:dyDescent="0.3">
      <c r="A754" s="332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1"/>
      <c r="N754" s="328"/>
      <c r="O754" s="328"/>
      <c r="P754" s="328"/>
      <c r="Q754" s="329"/>
      <c r="R754" s="328"/>
      <c r="S754" s="138"/>
    </row>
    <row r="755" spans="1:19" ht="15" hidden="1" customHeight="1" x14ac:dyDescent="0.3">
      <c r="A755" s="332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1"/>
      <c r="N755" s="328"/>
      <c r="O755" s="328"/>
      <c r="P755" s="328"/>
      <c r="Q755" s="329"/>
      <c r="R755" s="328"/>
      <c r="S755" s="138"/>
    </row>
    <row r="756" spans="1:19" ht="15" hidden="1" customHeight="1" x14ac:dyDescent="0.3">
      <c r="A756" s="332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1"/>
      <c r="N756" s="328"/>
      <c r="O756" s="328"/>
      <c r="P756" s="328"/>
      <c r="Q756" s="329"/>
      <c r="R756" s="328"/>
      <c r="S756" s="138"/>
    </row>
    <row r="757" spans="1:19" ht="15" hidden="1" customHeight="1" x14ac:dyDescent="0.3">
      <c r="A757" s="332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1"/>
      <c r="N757" s="328"/>
      <c r="O757" s="328"/>
      <c r="P757" s="328"/>
      <c r="Q757" s="329"/>
      <c r="R757" s="328"/>
      <c r="S757" s="138"/>
    </row>
    <row r="758" spans="1:19" ht="15" hidden="1" customHeight="1" x14ac:dyDescent="0.3">
      <c r="A758" s="332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1"/>
      <c r="N758" s="328"/>
      <c r="O758" s="328"/>
      <c r="P758" s="328"/>
      <c r="Q758" s="329"/>
      <c r="R758" s="328"/>
      <c r="S758" s="138"/>
    </row>
    <row r="759" spans="1:19" ht="15" hidden="1" customHeight="1" x14ac:dyDescent="0.3">
      <c r="A759" s="332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1"/>
      <c r="N759" s="328"/>
      <c r="O759" s="328"/>
      <c r="P759" s="328"/>
      <c r="Q759" s="329"/>
      <c r="R759" s="328"/>
      <c r="S759" s="138"/>
    </row>
    <row r="760" spans="1:19" ht="15" hidden="1" customHeight="1" x14ac:dyDescent="0.3">
      <c r="A760" s="332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1"/>
      <c r="N760" s="328"/>
      <c r="O760" s="328"/>
      <c r="P760" s="328"/>
      <c r="Q760" s="329"/>
      <c r="R760" s="328"/>
      <c r="S760" s="138"/>
    </row>
    <row r="761" spans="1:19" ht="15" hidden="1" customHeight="1" x14ac:dyDescent="0.3">
      <c r="A761" s="332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1"/>
      <c r="N761" s="328"/>
      <c r="O761" s="328"/>
      <c r="P761" s="328"/>
      <c r="Q761" s="329"/>
      <c r="R761" s="328"/>
      <c r="S761" s="138"/>
    </row>
    <row r="762" spans="1:19" ht="15" hidden="1" customHeight="1" x14ac:dyDescent="0.3">
      <c r="A762" s="332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1"/>
      <c r="N762" s="328"/>
      <c r="O762" s="328"/>
      <c r="P762" s="328"/>
      <c r="Q762" s="329"/>
      <c r="R762" s="328"/>
      <c r="S762" s="138"/>
    </row>
    <row r="763" spans="1:19" ht="15" hidden="1" customHeight="1" x14ac:dyDescent="0.3">
      <c r="A763" s="332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1"/>
      <c r="N763" s="328"/>
      <c r="O763" s="328"/>
      <c r="P763" s="328"/>
      <c r="Q763" s="329"/>
      <c r="R763" s="328"/>
      <c r="S763" s="138"/>
    </row>
    <row r="764" spans="1:19" ht="15" hidden="1" customHeight="1" x14ac:dyDescent="0.3">
      <c r="A764" s="332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1"/>
      <c r="N764" s="328"/>
      <c r="O764" s="328"/>
      <c r="P764" s="328"/>
      <c r="Q764" s="329"/>
      <c r="R764" s="328"/>
      <c r="S764" s="138"/>
    </row>
    <row r="765" spans="1:19" ht="15" hidden="1" customHeight="1" x14ac:dyDescent="0.3">
      <c r="A765" s="332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1"/>
      <c r="N765" s="328"/>
      <c r="O765" s="328"/>
      <c r="P765" s="328"/>
      <c r="Q765" s="329"/>
      <c r="R765" s="328"/>
      <c r="S765" s="138"/>
    </row>
    <row r="766" spans="1:19" ht="15" hidden="1" customHeight="1" x14ac:dyDescent="0.3">
      <c r="A766" s="332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1"/>
      <c r="N766" s="328"/>
      <c r="O766" s="328"/>
      <c r="P766" s="328"/>
      <c r="Q766" s="329"/>
      <c r="R766" s="328"/>
      <c r="S766" s="138"/>
    </row>
    <row r="767" spans="1:19" ht="15" hidden="1" customHeight="1" x14ac:dyDescent="0.3">
      <c r="A767" s="332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1"/>
      <c r="N767" s="328"/>
      <c r="O767" s="328"/>
      <c r="P767" s="328"/>
      <c r="Q767" s="329"/>
      <c r="R767" s="328"/>
      <c r="S767" s="138"/>
    </row>
    <row r="768" spans="1:19" ht="15" hidden="1" customHeight="1" x14ac:dyDescent="0.3">
      <c r="A768" s="332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1"/>
      <c r="N768" s="328"/>
      <c r="O768" s="328"/>
      <c r="P768" s="328"/>
      <c r="Q768" s="329"/>
      <c r="R768" s="328"/>
      <c r="S768" s="138"/>
    </row>
    <row r="769" spans="1:19" ht="15" hidden="1" customHeight="1" x14ac:dyDescent="0.3">
      <c r="A769" s="332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1"/>
      <c r="N769" s="328"/>
      <c r="O769" s="328"/>
      <c r="P769" s="328"/>
      <c r="Q769" s="329"/>
      <c r="R769" s="328"/>
      <c r="S769" s="138"/>
    </row>
    <row r="770" spans="1:19" ht="15" hidden="1" customHeight="1" x14ac:dyDescent="0.3">
      <c r="A770" s="332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1"/>
      <c r="N770" s="328"/>
      <c r="O770" s="328"/>
      <c r="P770" s="328"/>
      <c r="Q770" s="329"/>
      <c r="R770" s="328"/>
      <c r="S770" s="138"/>
    </row>
    <row r="771" spans="1:19" ht="15" hidden="1" customHeight="1" x14ac:dyDescent="0.25">
      <c r="A771" s="332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2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2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2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2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2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2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2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2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2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2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2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2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2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2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2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2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2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2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2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2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49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0" t="s">
        <v>1152</v>
      </c>
      <c r="B881" s="291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3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89">
        <v>11000</v>
      </c>
      <c r="G905" s="314">
        <f t="shared" si="36"/>
        <v>11000</v>
      </c>
      <c r="H905" s="317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4">
        <f t="shared" si="36"/>
        <v>297000</v>
      </c>
      <c r="H906" s="317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89">
        <v>95000</v>
      </c>
      <c r="G907" s="314">
        <f t="shared" si="36"/>
        <v>95000</v>
      </c>
      <c r="H907" s="317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7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7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89">
        <v>36000</v>
      </c>
      <c r="G940" s="314">
        <f t="shared" si="37"/>
        <v>36000</v>
      </c>
      <c r="H940" s="317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3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7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7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4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7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6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1" t="s">
        <v>8995</v>
      </c>
      <c r="C1070" s="59" t="s">
        <v>8996</v>
      </c>
      <c r="D1070" s="64">
        <v>1</v>
      </c>
      <c r="E1070" s="352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901">
        <v>17800000</v>
      </c>
      <c r="G1108" s="902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903"/>
      <c r="G1109" s="904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903"/>
      <c r="G1110" s="904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903"/>
      <c r="G1111" s="904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5"/>
      <c r="G1112" s="906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4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3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8" t="s">
        <v>128</v>
      </c>
      <c r="C1149" s="338" t="s">
        <v>129</v>
      </c>
      <c r="D1149" s="339">
        <v>8</v>
      </c>
      <c r="E1149" s="340" t="s">
        <v>130</v>
      </c>
      <c r="F1149" s="354">
        <v>33000</v>
      </c>
      <c r="G1149" s="354">
        <f t="shared" si="42"/>
        <v>264000</v>
      </c>
      <c r="H1149" s="343" t="s">
        <v>8855</v>
      </c>
      <c r="I1149" s="344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5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5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5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5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5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5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5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6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0">
        <v>45140</v>
      </c>
      <c r="B1391" s="291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3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7" t="s">
        <v>9204</v>
      </c>
      <c r="G1717" s="358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59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0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1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1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1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1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0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81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83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7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7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7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7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7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7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7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7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7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2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2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2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2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2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7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7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7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3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8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3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3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6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6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8" t="s">
        <v>128</v>
      </c>
      <c r="C2541" s="338" t="s">
        <v>129</v>
      </c>
      <c r="D2541" s="339">
        <v>9</v>
      </c>
      <c r="E2541" s="344" t="s">
        <v>130</v>
      </c>
      <c r="F2541" s="364">
        <v>33000</v>
      </c>
      <c r="G2541" s="342">
        <f>F2541*D2541</f>
        <v>297000</v>
      </c>
      <c r="H2541" s="343" t="s">
        <v>9483</v>
      </c>
      <c r="I2541" s="344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5" t="s">
        <v>133</v>
      </c>
      <c r="E2575" s="111" t="s">
        <v>28</v>
      </c>
      <c r="F2575" s="366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5" t="s">
        <v>133</v>
      </c>
      <c r="E2578" s="111" t="s">
        <v>28</v>
      </c>
      <c r="F2578" s="366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5" t="s">
        <v>133</v>
      </c>
      <c r="E2583" s="111" t="s">
        <v>28</v>
      </c>
      <c r="F2583" s="366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7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5" t="s">
        <v>211</v>
      </c>
      <c r="E2687" s="111" t="s">
        <v>28</v>
      </c>
      <c r="F2687" s="366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4">
        <f t="shared" si="81"/>
        <v>121000</v>
      </c>
      <c r="H2771" s="317" t="s">
        <v>1982</v>
      </c>
      <c r="I2771" s="298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7" t="s">
        <v>1982</v>
      </c>
      <c r="I2772" s="298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7" t="s">
        <v>1982</v>
      </c>
      <c r="I2773" s="298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4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4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4">
        <f t="shared" si="81"/>
        <v>35000</v>
      </c>
      <c r="H2803" s="317" t="s">
        <v>1540</v>
      </c>
      <c r="I2803" s="298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7" t="s">
        <v>1540</v>
      </c>
      <c r="I2804" s="298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7" t="s">
        <v>1540</v>
      </c>
      <c r="I2805" s="298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7" t="s">
        <v>1982</v>
      </c>
      <c r="I2821" s="298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4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4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7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7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4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4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4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4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4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4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59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59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59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59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59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59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59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59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59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59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59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59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59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59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59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59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59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59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59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59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59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59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59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59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59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59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4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59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4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59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4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59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4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59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4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59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59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59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59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59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59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59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59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59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59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4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4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4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4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1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4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4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4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4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4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4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4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4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4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4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4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4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4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4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4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4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8" t="s">
        <v>128</v>
      </c>
      <c r="C3112" s="338" t="s">
        <v>129</v>
      </c>
      <c r="D3112" s="368">
        <v>9</v>
      </c>
      <c r="E3112" s="369" t="s">
        <v>130</v>
      </c>
      <c r="F3112" s="370">
        <v>33000</v>
      </c>
      <c r="G3112" s="342">
        <f t="shared" si="92"/>
        <v>297000</v>
      </c>
      <c r="H3112" s="343" t="s">
        <v>9684</v>
      </c>
      <c r="I3112" s="344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1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1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1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1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1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1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4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4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4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4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4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4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4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4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4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4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4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4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59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59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59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59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59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59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59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59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59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4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59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59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59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59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59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59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59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59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59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59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59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59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59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59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59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59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59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59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59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59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59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59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59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59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59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59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59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59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4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4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2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0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4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4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4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4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4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6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4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4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4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4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4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4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4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3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6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4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4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4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3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5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3">
        <v>1565</v>
      </c>
      <c r="G3456" s="67">
        <f t="shared" si="102"/>
        <v>15650</v>
      </c>
      <c r="H3456" s="68" t="s">
        <v>161</v>
      </c>
      <c r="I3456" s="375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5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5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5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299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5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5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5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5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3">
        <v>1565</v>
      </c>
      <c r="G3464" s="67">
        <f t="shared" si="103"/>
        <v>140850</v>
      </c>
      <c r="H3464" s="84" t="s">
        <v>138</v>
      </c>
      <c r="I3464" s="375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6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5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7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7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3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3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299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3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299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3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4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8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79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3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0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1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0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4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3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2" t="s">
        <v>9859</v>
      </c>
      <c r="C3551" s="383" t="s">
        <v>100</v>
      </c>
      <c r="D3551" s="384">
        <v>2</v>
      </c>
      <c r="E3551" s="385" t="s">
        <v>66</v>
      </c>
      <c r="F3551" s="386" t="s">
        <v>9860</v>
      </c>
      <c r="G3551" s="387" t="e">
        <f t="shared" si="105"/>
        <v>#VALUE!</v>
      </c>
      <c r="H3551" s="388" t="s">
        <v>9861</v>
      </c>
      <c r="I3551" s="389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0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3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0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4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4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3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4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3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0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4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0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0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3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1">
        <f t="shared" ref="G3656:G3686" si="107">F3656*D3656</f>
        <v>16250</v>
      </c>
      <c r="H3656" s="392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0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3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3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3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0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3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4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4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3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0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3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3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3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3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3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3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3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3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3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3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3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4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3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3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3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4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4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3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3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3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3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3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3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3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3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3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3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3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3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3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3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3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3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3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3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3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3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3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3">
        <v>45204</v>
      </c>
      <c r="B4116" s="338" t="s">
        <v>128</v>
      </c>
      <c r="C4116" s="338" t="s">
        <v>129</v>
      </c>
      <c r="D4116" s="394">
        <v>8</v>
      </c>
      <c r="E4116" s="340" t="s">
        <v>130</v>
      </c>
      <c r="F4116" s="370">
        <v>33000</v>
      </c>
      <c r="G4116" s="342">
        <f t="shared" si="121"/>
        <v>264000</v>
      </c>
      <c r="H4116" s="343" t="s">
        <v>9483</v>
      </c>
      <c r="I4116" s="344"/>
      <c r="J4116"/>
      <c r="L4116"/>
      <c r="M4116"/>
    </row>
    <row r="4117" spans="1:13" ht="15" hidden="1" customHeight="1" x14ac:dyDescent="0.25">
      <c r="A4117" s="333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3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3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3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3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3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3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3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3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3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3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3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3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3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3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3">
        <v>45204</v>
      </c>
      <c r="B4131" s="132" t="s">
        <v>5394</v>
      </c>
      <c r="C4131" s="74" t="s">
        <v>534</v>
      </c>
      <c r="D4131" s="300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3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3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4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3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3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3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3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3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3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3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3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3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3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3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3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3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3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4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4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4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4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4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4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0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0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0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4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4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4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4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4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0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0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0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3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4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4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5">
        <v>3860000</v>
      </c>
      <c r="G4524" s="878">
        <v>3860000</v>
      </c>
      <c r="H4524" s="881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6"/>
      <c r="G4525" s="879"/>
      <c r="H4525" s="882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6"/>
      <c r="G4526" s="879"/>
      <c r="H4526" s="882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7"/>
      <c r="G4527" s="880"/>
      <c r="H4527" s="883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4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3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5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5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4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0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3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3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8" t="s">
        <v>128</v>
      </c>
      <c r="C4708" s="338" t="s">
        <v>129</v>
      </c>
      <c r="D4708" s="339">
        <v>8</v>
      </c>
      <c r="E4708" s="340" t="s">
        <v>130</v>
      </c>
      <c r="F4708" s="342">
        <v>33000</v>
      </c>
      <c r="G4708" s="395">
        <f>F4708*D4708</f>
        <v>264000</v>
      </c>
      <c r="H4708" s="343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6" t="s">
        <v>319</v>
      </c>
      <c r="C4709" s="397" t="s">
        <v>320</v>
      </c>
      <c r="D4709" s="339">
        <v>1</v>
      </c>
      <c r="E4709" s="340" t="s">
        <v>130</v>
      </c>
      <c r="F4709" s="342">
        <v>40359</v>
      </c>
      <c r="G4709" s="354">
        <f>F4709*D4709</f>
        <v>40359</v>
      </c>
      <c r="H4709" s="343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3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0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3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59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59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59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59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59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59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59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59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59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59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59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59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59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59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59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59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59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59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59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3" t="s">
        <v>1941</v>
      </c>
      <c r="I4749" s="72"/>
      <c r="J4749"/>
      <c r="L4749"/>
      <c r="M4749"/>
    </row>
    <row r="4750" spans="1:13" ht="15" hidden="1" customHeight="1" x14ac:dyDescent="0.25">
      <c r="A4750" s="359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3" t="s">
        <v>1941</v>
      </c>
      <c r="I4750" s="59"/>
      <c r="J4750"/>
      <c r="L4750"/>
      <c r="M4750"/>
    </row>
    <row r="4751" spans="1:13" ht="15" hidden="1" customHeight="1" x14ac:dyDescent="0.25">
      <c r="A4751" s="359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59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59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59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59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59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59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59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59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59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4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0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3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0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4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0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5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8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3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3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399" t="s">
        <v>130</v>
      </c>
      <c r="F5165" s="219">
        <v>40359</v>
      </c>
      <c r="G5165" s="314">
        <f t="shared" si="153"/>
        <v>40359</v>
      </c>
      <c r="H5165" s="317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0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3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3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4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3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4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3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3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3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3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3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3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3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3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3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3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3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3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5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5">
        <f t="shared" si="166"/>
        <v>3575000</v>
      </c>
      <c r="H5561" s="893" t="s">
        <v>10471</v>
      </c>
      <c r="I5561" s="400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5">
        <f t="shared" si="166"/>
        <v>3575000</v>
      </c>
      <c r="H5562" s="893"/>
      <c r="I5562" s="400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7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94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5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5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6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3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3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3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3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8" t="s">
        <v>128</v>
      </c>
      <c r="C5668" s="338" t="s">
        <v>129</v>
      </c>
      <c r="D5668" s="339">
        <v>9</v>
      </c>
      <c r="E5668" s="401" t="s">
        <v>130</v>
      </c>
      <c r="F5668" s="342">
        <v>33000</v>
      </c>
      <c r="G5668" s="342">
        <f t="shared" si="171"/>
        <v>297000</v>
      </c>
      <c r="H5668" s="343" t="s">
        <v>10505</v>
      </c>
      <c r="I5668" s="344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3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7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7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7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3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0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6" t="s">
        <v>319</v>
      </c>
      <c r="C5864" s="397" t="s">
        <v>320</v>
      </c>
      <c r="D5864" s="339">
        <v>6</v>
      </c>
      <c r="E5864" s="340" t="s">
        <v>130</v>
      </c>
      <c r="F5864" s="342">
        <v>40359</v>
      </c>
      <c r="G5864" s="342">
        <f>F5864*D5864</f>
        <v>242154</v>
      </c>
      <c r="H5864" s="343" t="s">
        <v>8855</v>
      </c>
      <c r="I5864" s="344"/>
      <c r="J5864"/>
      <c r="L5864"/>
      <c r="M5864"/>
    </row>
    <row r="5865" spans="1:13" ht="15" hidden="1" customHeight="1" x14ac:dyDescent="0.25">
      <c r="A5865" s="210">
        <v>44933</v>
      </c>
      <c r="B5865" s="338" t="s">
        <v>304</v>
      </c>
      <c r="C5865" s="338" t="s">
        <v>305</v>
      </c>
      <c r="D5865" s="339">
        <v>0.6</v>
      </c>
      <c r="E5865" s="340" t="s">
        <v>130</v>
      </c>
      <c r="F5865" s="342">
        <v>86250</v>
      </c>
      <c r="G5865" s="342">
        <f>F5865*D5865</f>
        <v>51750</v>
      </c>
      <c r="H5865" s="343" t="s">
        <v>8855</v>
      </c>
      <c r="I5865" s="344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6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4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5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3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2" t="s">
        <v>319</v>
      </c>
      <c r="C5947" s="403" t="s">
        <v>320</v>
      </c>
      <c r="D5947" s="404">
        <v>8</v>
      </c>
      <c r="E5947" s="405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2" t="s">
        <v>10566</v>
      </c>
      <c r="C5948" s="406" t="s">
        <v>62</v>
      </c>
      <c r="D5948" s="404">
        <v>1</v>
      </c>
      <c r="E5948" s="405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3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4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3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7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7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7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8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3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4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4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4">
        <f t="shared" ref="G6224:G6225" si="201">F6224*D6224</f>
        <v>244500</v>
      </c>
      <c r="H6224" s="317" t="s">
        <v>138</v>
      </c>
      <c r="I6224" s="298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4">
        <f t="shared" ref="G6243:G6275" si="204">F6243*D6243</f>
        <v>49500</v>
      </c>
      <c r="H6243" s="317" t="s">
        <v>139</v>
      </c>
      <c r="I6243" s="298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3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4">
        <f t="shared" ref="G6288" si="206">F6288*D6288</f>
        <v>49500</v>
      </c>
      <c r="H6288" s="317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8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4">
        <f t="shared" si="211"/>
        <v>99000</v>
      </c>
      <c r="H6338" s="317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7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4">
        <f t="shared" ref="G6340:G6356" si="212">F6340*D6340</f>
        <v>297000</v>
      </c>
      <c r="H6340" s="68" t="s">
        <v>843</v>
      </c>
      <c r="I6340" s="298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8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8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3">
        <v>49100</v>
      </c>
      <c r="G6343" s="67">
        <f t="shared" si="212"/>
        <v>98200</v>
      </c>
      <c r="H6343" s="68" t="s">
        <v>843</v>
      </c>
      <c r="I6343" s="298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8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8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8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8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8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8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8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7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4">
        <f t="shared" ref="G6382" si="216">F6382*D6382</f>
        <v>49500</v>
      </c>
      <c r="H6382" s="317" t="s">
        <v>139</v>
      </c>
      <c r="I6382" s="298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4">
        <f>F6383*D6383</f>
        <v>49500</v>
      </c>
      <c r="H6383" s="317" t="s">
        <v>188</v>
      </c>
      <c r="I6383" s="298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8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8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4">
        <f t="shared" si="217"/>
        <v>297000</v>
      </c>
      <c r="H6388" s="68" t="s">
        <v>1941</v>
      </c>
      <c r="I6388" s="298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8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8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8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8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4">
        <f t="shared" si="217"/>
        <v>297000</v>
      </c>
      <c r="H6394" s="68" t="s">
        <v>3461</v>
      </c>
      <c r="I6394" s="298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8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7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4">
        <f>F6427*D6427</f>
        <v>49500</v>
      </c>
      <c r="H6427" s="317" t="s">
        <v>188</v>
      </c>
      <c r="I6427" s="298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4">
        <f>F6428*D6428</f>
        <v>49500</v>
      </c>
      <c r="H6428" s="317" t="s">
        <v>139</v>
      </c>
      <c r="I6428" s="298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4">
        <f>F6429*D6429</f>
        <v>82500</v>
      </c>
      <c r="H6429" s="317" t="s">
        <v>146</v>
      </c>
      <c r="I6429" s="298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4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8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8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09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09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7" t="s">
        <v>196</v>
      </c>
      <c r="I6490" s="72"/>
    </row>
    <row r="6491" spans="1:9" hidden="1" x14ac:dyDescent="0.25">
      <c r="A6491" s="409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4">
        <f t="shared" si="224"/>
        <v>4000</v>
      </c>
      <c r="H6491" s="317" t="s">
        <v>196</v>
      </c>
      <c r="I6491" s="298"/>
    </row>
    <row r="6492" spans="1:9" hidden="1" x14ac:dyDescent="0.25">
      <c r="A6492" s="409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4">
        <f t="shared" si="224"/>
        <v>20000</v>
      </c>
      <c r="H6492" s="317" t="s">
        <v>139</v>
      </c>
      <c r="I6492" s="79"/>
    </row>
    <row r="6493" spans="1:9" hidden="1" x14ac:dyDescent="0.25">
      <c r="A6493" s="409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4">
        <f t="shared" si="224"/>
        <v>70000</v>
      </c>
      <c r="H6493" s="316" t="s">
        <v>8904</v>
      </c>
      <c r="I6493" s="298" t="s">
        <v>10705</v>
      </c>
    </row>
    <row r="6494" spans="1:9" hidden="1" x14ac:dyDescent="0.25">
      <c r="A6494" s="409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4">
        <f t="shared" si="224"/>
        <v>300000</v>
      </c>
      <c r="H6494" s="68" t="s">
        <v>8904</v>
      </c>
      <c r="I6494" s="298" t="s">
        <v>10705</v>
      </c>
    </row>
    <row r="6495" spans="1:9" hidden="1" x14ac:dyDescent="0.25">
      <c r="A6495" s="409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09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09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09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8" t="s">
        <v>10705</v>
      </c>
    </row>
    <row r="6499" spans="1:9" hidden="1" x14ac:dyDescent="0.25">
      <c r="A6499" s="409" t="s">
        <v>8384</v>
      </c>
      <c r="B6499" s="73" t="s">
        <v>2910</v>
      </c>
      <c r="C6499" s="410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09" t="s">
        <v>8384</v>
      </c>
      <c r="B6500" s="59" t="s">
        <v>8378</v>
      </c>
      <c r="C6500" s="299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09" t="s">
        <v>8384</v>
      </c>
      <c r="B6501" s="59" t="s">
        <v>8377</v>
      </c>
      <c r="C6501" s="299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09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09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09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09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09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09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6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09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09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09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09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09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09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09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09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09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09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1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09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09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09" t="s">
        <v>8384</v>
      </c>
      <c r="B6520" s="62" t="s">
        <v>2269</v>
      </c>
      <c r="C6520" s="412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09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09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09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09" t="s">
        <v>8384</v>
      </c>
      <c r="B6524" s="205" t="s">
        <v>4326</v>
      </c>
      <c r="C6524" s="412" t="s">
        <v>1186</v>
      </c>
      <c r="D6524" s="413" t="s">
        <v>9918</v>
      </c>
      <c r="E6524" s="111" t="s">
        <v>31</v>
      </c>
      <c r="F6524" s="366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09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09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09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09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09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09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09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09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09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09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8"/>
    </row>
    <row r="6535" spans="1:9" hidden="1" x14ac:dyDescent="0.25">
      <c r="A6535" s="409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8"/>
    </row>
    <row r="6536" spans="1:9" hidden="1" x14ac:dyDescent="0.25">
      <c r="A6536" s="409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8"/>
    </row>
    <row r="6537" spans="1:9" hidden="1" x14ac:dyDescent="0.25">
      <c r="A6537" s="409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8"/>
    </row>
    <row r="6538" spans="1:9" hidden="1" x14ac:dyDescent="0.25">
      <c r="A6538" s="409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4">
        <f t="shared" ref="G6538:G6542" si="226">F6538*D6538</f>
        <v>49500</v>
      </c>
      <c r="H6538" s="414" t="s">
        <v>887</v>
      </c>
      <c r="I6538" s="298"/>
    </row>
    <row r="6539" spans="1:9" hidden="1" x14ac:dyDescent="0.25">
      <c r="A6539" s="409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4">
        <f t="shared" si="226"/>
        <v>297000</v>
      </c>
      <c r="H6539" s="68" t="s">
        <v>152</v>
      </c>
      <c r="I6539" s="79"/>
    </row>
    <row r="6540" spans="1:9" hidden="1" x14ac:dyDescent="0.25">
      <c r="A6540" s="409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4">
        <f t="shared" si="226"/>
        <v>33000</v>
      </c>
      <c r="H6540" s="337" t="s">
        <v>188</v>
      </c>
      <c r="I6540" s="79"/>
    </row>
    <row r="6541" spans="1:9" hidden="1" x14ac:dyDescent="0.25">
      <c r="A6541" s="409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4">
        <f t="shared" si="226"/>
        <v>49500</v>
      </c>
      <c r="H6541" s="337" t="s">
        <v>139</v>
      </c>
      <c r="I6541" s="79"/>
    </row>
    <row r="6542" spans="1:9" hidden="1" x14ac:dyDescent="0.25">
      <c r="A6542" s="409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4">
        <f t="shared" si="226"/>
        <v>82500</v>
      </c>
      <c r="H6542" s="337" t="s">
        <v>146</v>
      </c>
      <c r="I6542" s="298"/>
    </row>
    <row r="6543" spans="1:9" hidden="1" x14ac:dyDescent="0.25">
      <c r="A6543" s="409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09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09" t="s">
        <v>8400</v>
      </c>
      <c r="B6545" s="338" t="s">
        <v>128</v>
      </c>
      <c r="C6545" s="338" t="s">
        <v>129</v>
      </c>
      <c r="D6545" s="339">
        <v>9</v>
      </c>
      <c r="E6545" s="340" t="s">
        <v>130</v>
      </c>
      <c r="F6545" s="364">
        <v>33000</v>
      </c>
      <c r="G6545" s="415">
        <f t="shared" ref="G6545:G6547" si="227">F6545*D6545</f>
        <v>297000</v>
      </c>
      <c r="H6545" s="343" t="s">
        <v>8855</v>
      </c>
      <c r="I6545" s="338"/>
    </row>
    <row r="6546" spans="1:9" hidden="1" x14ac:dyDescent="0.25">
      <c r="A6546" s="409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09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09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09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09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09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09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09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09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09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09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09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09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09" t="s">
        <v>8400</v>
      </c>
      <c r="B6559" s="416" t="s">
        <v>8391</v>
      </c>
      <c r="C6559" s="417" t="s">
        <v>157</v>
      </c>
      <c r="D6559" s="281">
        <v>1</v>
      </c>
      <c r="E6559" s="287" t="s">
        <v>31</v>
      </c>
      <c r="F6559" s="418">
        <v>4750000</v>
      </c>
      <c r="G6559" s="313">
        <f t="shared" si="228"/>
        <v>4750000</v>
      </c>
      <c r="H6559" s="315" t="s">
        <v>1725</v>
      </c>
      <c r="I6559" s="68" t="s">
        <v>10728</v>
      </c>
    </row>
    <row r="6560" spans="1:9" hidden="1" x14ac:dyDescent="0.25">
      <c r="A6560" s="409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09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09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09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09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09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09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09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09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09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09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09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09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09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09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09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09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09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09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09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09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09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09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09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09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09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09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09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09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09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09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09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09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09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09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09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09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09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09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09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09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09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09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09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09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09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09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09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09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09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09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09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09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09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09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09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09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09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8"/>
    </row>
    <row r="6618" spans="1:9" hidden="1" x14ac:dyDescent="0.25">
      <c r="A6618" s="409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4">
        <f t="shared" ref="G6618" si="231">F6618*D6618</f>
        <v>99000</v>
      </c>
      <c r="H6618" s="337" t="s">
        <v>146</v>
      </c>
      <c r="I6618" s="298"/>
    </row>
    <row r="6619" spans="1:9" hidden="1" x14ac:dyDescent="0.25">
      <c r="A6619" s="409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7" t="s">
        <v>146</v>
      </c>
      <c r="I6619" s="298"/>
    </row>
    <row r="6620" spans="1:9" hidden="1" x14ac:dyDescent="0.25">
      <c r="A6620" s="409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1" t="s">
        <v>10760</v>
      </c>
    </row>
    <row r="6621" spans="1:9" hidden="1" x14ac:dyDescent="0.25">
      <c r="A6621" s="409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4">
        <f>F6621*D6621</f>
        <v>165000</v>
      </c>
      <c r="H6621" s="68" t="s">
        <v>941</v>
      </c>
      <c r="I6621" s="361" t="s">
        <v>10760</v>
      </c>
    </row>
    <row r="6622" spans="1:9" hidden="1" x14ac:dyDescent="0.25">
      <c r="A6622" s="409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1" t="s">
        <v>10760</v>
      </c>
    </row>
    <row r="6623" spans="1:9" hidden="1" x14ac:dyDescent="0.25">
      <c r="A6623" s="409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4">
        <f t="shared" si="232"/>
        <v>95000</v>
      </c>
      <c r="H6623" s="337" t="s">
        <v>158</v>
      </c>
      <c r="I6623" s="79"/>
    </row>
    <row r="6624" spans="1:9" hidden="1" x14ac:dyDescent="0.25">
      <c r="A6624" s="409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4">
        <f t="shared" si="232"/>
        <v>900000</v>
      </c>
      <c r="H6624" s="337" t="s">
        <v>121</v>
      </c>
      <c r="I6624" s="298" t="s">
        <v>9802</v>
      </c>
    </row>
    <row r="6625" spans="1:9" hidden="1" x14ac:dyDescent="0.25">
      <c r="A6625" s="409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4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09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09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09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09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09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09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09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09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09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09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09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09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09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09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09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09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09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09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09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09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09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09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09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8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1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4">
        <f>F6653*D6653</f>
        <v>200000</v>
      </c>
      <c r="H6653" s="68" t="s">
        <v>9257</v>
      </c>
      <c r="I6653" s="361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1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3">
        <v>49100</v>
      </c>
      <c r="G6655" s="314">
        <f t="shared" si="235"/>
        <v>98200</v>
      </c>
      <c r="H6655" s="337" t="s">
        <v>152</v>
      </c>
      <c r="I6655" s="298"/>
    </row>
    <row r="6656" spans="1:9" hidden="1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8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8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8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8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8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4">
        <f t="shared" si="235"/>
        <v>80718</v>
      </c>
      <c r="H6663" s="337" t="s">
        <v>723</v>
      </c>
      <c r="I6663" s="298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7" t="s">
        <v>723</v>
      </c>
      <c r="I6664" s="298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7" t="s">
        <v>723</v>
      </c>
      <c r="I6665" s="298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7" t="s">
        <v>723</v>
      </c>
      <c r="I6666" s="298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7" t="s">
        <v>723</v>
      </c>
      <c r="I6667" s="298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7" t="s">
        <v>723</v>
      </c>
      <c r="I6668" s="298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7" t="s">
        <v>723</v>
      </c>
      <c r="I6669" s="298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7" t="s">
        <v>723</v>
      </c>
      <c r="I6670" s="298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19">
        <v>186000</v>
      </c>
      <c r="G6671" s="314">
        <f t="shared" si="235"/>
        <v>186000</v>
      </c>
      <c r="H6671" s="337" t="s">
        <v>723</v>
      </c>
      <c r="I6671" s="298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7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4">
        <f>F6690*D6690</f>
        <v>190061</v>
      </c>
      <c r="H6690" s="68" t="s">
        <v>1029</v>
      </c>
      <c r="I6690" s="297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4">
        <f>F6691*D6691</f>
        <v>150000</v>
      </c>
      <c r="H6691" s="68" t="s">
        <v>1029</v>
      </c>
      <c r="I6691" s="297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1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hidden="1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8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8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8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8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8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8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8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4">
        <f t="shared" si="239"/>
        <v>155000</v>
      </c>
      <c r="H6716" s="337" t="s">
        <v>503</v>
      </c>
      <c r="I6716" s="298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0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7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7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1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8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8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8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8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8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8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8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8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8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7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7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1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8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8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8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8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8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8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8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8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8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8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8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8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8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8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0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3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5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0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7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7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8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8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8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8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8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8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8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8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8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8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8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8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0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7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8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8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8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8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7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7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8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8"/>
    </row>
    <row r="6901" spans="1:9" hidden="1" x14ac:dyDescent="0.25">
      <c r="A6901" s="59" t="s">
        <v>8600</v>
      </c>
      <c r="B6901" s="338" t="s">
        <v>110</v>
      </c>
      <c r="C6901" s="338" t="s">
        <v>10523</v>
      </c>
      <c r="D6901" s="368">
        <v>1</v>
      </c>
      <c r="E6901" s="420" t="s">
        <v>111</v>
      </c>
      <c r="F6901" s="370">
        <v>2175000</v>
      </c>
      <c r="G6901" s="342">
        <f t="shared" ref="G6901:G6922" si="255">F6901*D6901</f>
        <v>2175000</v>
      </c>
      <c r="H6901" s="343" t="s">
        <v>10820</v>
      </c>
      <c r="I6901" s="394" t="s">
        <v>10821</v>
      </c>
    </row>
    <row r="6902" spans="1:9" hidden="1" x14ac:dyDescent="0.25">
      <c r="A6902" s="59" t="s">
        <v>8600</v>
      </c>
      <c r="B6902" s="338" t="s">
        <v>110</v>
      </c>
      <c r="C6902" s="338" t="s">
        <v>9867</v>
      </c>
      <c r="D6902" s="368">
        <v>1</v>
      </c>
      <c r="E6902" s="420" t="s">
        <v>111</v>
      </c>
      <c r="F6902" s="370">
        <v>2175000</v>
      </c>
      <c r="G6902" s="342">
        <f t="shared" si="255"/>
        <v>2175000</v>
      </c>
      <c r="H6902" s="343" t="s">
        <v>10820</v>
      </c>
      <c r="I6902" s="394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0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8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8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8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8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8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8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8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7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8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8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8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3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3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3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3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3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3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7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09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8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8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8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8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8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8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8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7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8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8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8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8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3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3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3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8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6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6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6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0">
        <v>44934</v>
      </c>
      <c r="B7054" s="62" t="s">
        <v>16923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8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8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8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8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7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8" t="s">
        <v>12482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8" t="s">
        <v>12482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8" t="s">
        <v>12482</v>
      </c>
    </row>
    <row r="7062" spans="1:9" hidden="1" x14ac:dyDescent="0.25">
      <c r="A7062" s="210">
        <v>44934</v>
      </c>
      <c r="B7062" s="59" t="s">
        <v>16924</v>
      </c>
      <c r="C7062" s="247" t="s">
        <v>16925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3" t="s">
        <v>1722</v>
      </c>
      <c r="I7062" s="59" t="s">
        <v>11497</v>
      </c>
    </row>
    <row r="7063" spans="1:9" hidden="1" x14ac:dyDescent="0.25">
      <c r="A7063" s="210">
        <v>44934</v>
      </c>
      <c r="B7063" s="59" t="s">
        <v>16924</v>
      </c>
      <c r="C7063" s="239" t="s">
        <v>16926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3" t="s">
        <v>1722</v>
      </c>
      <c r="I7063" s="59" t="s">
        <v>11497</v>
      </c>
    </row>
    <row r="7064" spans="1:9" hidden="1" x14ac:dyDescent="0.25">
      <c r="A7064" s="210">
        <v>44934</v>
      </c>
      <c r="B7064" s="59" t="s">
        <v>16924</v>
      </c>
      <c r="C7064" s="239" t="s">
        <v>16927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3" t="s">
        <v>1722</v>
      </c>
      <c r="I7064" s="59" t="s">
        <v>11497</v>
      </c>
    </row>
    <row r="7065" spans="1:9" hidden="1" x14ac:dyDescent="0.25">
      <c r="A7065" s="210">
        <v>44934</v>
      </c>
      <c r="B7065" s="59" t="s">
        <v>16924</v>
      </c>
      <c r="C7065" s="247" t="s">
        <v>16928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3" t="s">
        <v>1722</v>
      </c>
      <c r="I7065" s="59" t="s">
        <v>11497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8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8"/>
    </row>
    <row r="7068" spans="1:9" hidden="1" x14ac:dyDescent="0.25">
      <c r="A7068" s="210">
        <v>44934</v>
      </c>
      <c r="B7068" s="92" t="s">
        <v>8636</v>
      </c>
      <c r="C7068" s="308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11496</v>
      </c>
    </row>
    <row r="7069" spans="1:9" hidden="1" x14ac:dyDescent="0.25">
      <c r="A7069" s="210">
        <v>44934</v>
      </c>
      <c r="B7069" s="59" t="s">
        <v>16924</v>
      </c>
      <c r="C7069" s="239" t="s">
        <v>16929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3" t="s">
        <v>1029</v>
      </c>
      <c r="I7069" s="59" t="s">
        <v>11494</v>
      </c>
    </row>
    <row r="7070" spans="1:9" hidden="1" x14ac:dyDescent="0.25">
      <c r="A7070" s="210">
        <v>44934</v>
      </c>
      <c r="B7070" s="59" t="s">
        <v>16924</v>
      </c>
      <c r="C7070" s="247" t="s">
        <v>16930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3" t="s">
        <v>1029</v>
      </c>
      <c r="I7070" s="59" t="s">
        <v>11494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16931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16931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16931</v>
      </c>
    </row>
    <row r="7074" spans="1:9" hidden="1" x14ac:dyDescent="0.25">
      <c r="A7074" s="210">
        <v>44934</v>
      </c>
      <c r="B7074" s="359" t="s">
        <v>16922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16932</v>
      </c>
      <c r="I7075" s="59" t="s">
        <v>16931</v>
      </c>
    </row>
    <row r="7076" spans="1:9" hidden="1" x14ac:dyDescent="0.25">
      <c r="A7076" s="210">
        <v>44934</v>
      </c>
      <c r="B7076" s="78" t="s">
        <v>16935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16936</v>
      </c>
      <c r="I7076" s="59" t="s">
        <v>16937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16934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16934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16934</v>
      </c>
    </row>
    <row r="7080" spans="1:9" hidden="1" x14ac:dyDescent="0.25">
      <c r="A7080" s="210">
        <v>44934</v>
      </c>
      <c r="B7080" s="79" t="s">
        <v>16916</v>
      </c>
      <c r="C7080" s="79" t="s">
        <v>16917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16934</v>
      </c>
    </row>
    <row r="7081" spans="1:9" hidden="1" x14ac:dyDescent="0.25">
      <c r="A7081" s="210">
        <v>44934</v>
      </c>
      <c r="B7081" s="79" t="s">
        <v>16918</v>
      </c>
      <c r="C7081" s="79" t="s">
        <v>518</v>
      </c>
      <c r="D7081" s="175">
        <v>11</v>
      </c>
      <c r="E7081" s="91" t="s">
        <v>28</v>
      </c>
      <c r="F7081" s="765">
        <v>3300</v>
      </c>
      <c r="G7081" s="792">
        <f>F7081*D7081</f>
        <v>36300</v>
      </c>
      <c r="H7081" s="793" t="s">
        <v>191</v>
      </c>
      <c r="I7081" s="72" t="s">
        <v>16934</v>
      </c>
    </row>
    <row r="7082" spans="1:9" hidden="1" x14ac:dyDescent="0.25">
      <c r="A7082" s="210">
        <v>44934</v>
      </c>
      <c r="B7082" s="59" t="s">
        <v>16919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16934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16934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16934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16934</v>
      </c>
    </row>
    <row r="7086" spans="1:9" hidden="1" x14ac:dyDescent="0.25">
      <c r="A7086" s="210">
        <v>44934</v>
      </c>
      <c r="B7086" s="59" t="s">
        <v>113</v>
      </c>
      <c r="C7086" s="74" t="s">
        <v>16933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16934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16934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16934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16934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16934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16934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0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16934</v>
      </c>
    </row>
    <row r="7093" spans="1:9" hidden="1" x14ac:dyDescent="0.25">
      <c r="A7093" s="210">
        <v>44934</v>
      </c>
      <c r="B7093" s="59" t="s">
        <v>16920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59" t="s">
        <v>16921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6">
        <v>25000</v>
      </c>
      <c r="G7095" s="67">
        <f>F7095*D7095</f>
        <v>50000</v>
      </c>
      <c r="H7095" s="68" t="s">
        <v>10558</v>
      </c>
      <c r="I7095" s="59" t="s">
        <v>16940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6">
        <v>20000</v>
      </c>
      <c r="G7096" s="67">
        <f>F7096*D7096</f>
        <v>20000</v>
      </c>
      <c r="H7096" s="68" t="s">
        <v>10558</v>
      </c>
      <c r="I7096" s="59" t="s">
        <v>16940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16938</v>
      </c>
      <c r="I7097" s="59" t="s">
        <v>16940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16938</v>
      </c>
      <c r="I7098" s="59" t="s">
        <v>16940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16938</v>
      </c>
      <c r="I7099" s="59" t="s">
        <v>16940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16938</v>
      </c>
      <c r="I7100" s="59" t="s">
        <v>16940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16940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16940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2">
        <f t="shared" si="271"/>
        <v>50</v>
      </c>
      <c r="H7103" s="68" t="s">
        <v>16938</v>
      </c>
      <c r="I7103" s="59" t="s">
        <v>16940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16938</v>
      </c>
      <c r="I7104" s="59" t="s">
        <v>16940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16940</v>
      </c>
    </row>
    <row r="7106" spans="1:9" hidden="1" x14ac:dyDescent="0.25">
      <c r="A7106" s="210">
        <v>44934</v>
      </c>
      <c r="B7106" s="59" t="s">
        <v>16939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16940</v>
      </c>
    </row>
    <row r="7107" spans="1:9" hidden="1" x14ac:dyDescent="0.25">
      <c r="A7107" s="210">
        <v>44934</v>
      </c>
      <c r="B7107" s="79" t="s">
        <v>8625</v>
      </c>
      <c r="C7107" s="59" t="s">
        <v>16034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16941</v>
      </c>
    </row>
    <row r="7108" spans="1:9" hidden="1" x14ac:dyDescent="0.25">
      <c r="A7108" s="210">
        <v>44934</v>
      </c>
      <c r="B7108" s="79" t="s">
        <v>8625</v>
      </c>
      <c r="C7108" s="59" t="s">
        <v>16037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16941</v>
      </c>
    </row>
    <row r="7109" spans="1:9" hidden="1" x14ac:dyDescent="0.25">
      <c r="A7109" s="210">
        <v>44934</v>
      </c>
      <c r="B7109" s="79" t="s">
        <v>8625</v>
      </c>
      <c r="C7109" s="59" t="s">
        <v>16040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16941</v>
      </c>
    </row>
    <row r="7110" spans="1:9" hidden="1" x14ac:dyDescent="0.25">
      <c r="A7110" s="210">
        <v>44934</v>
      </c>
      <c r="B7110" s="79" t="s">
        <v>8625</v>
      </c>
      <c r="C7110" s="59" t="s">
        <v>16043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16941</v>
      </c>
    </row>
    <row r="7111" spans="1:9" hidden="1" x14ac:dyDescent="0.25">
      <c r="A7111" s="210">
        <v>44934</v>
      </c>
      <c r="B7111" s="79" t="s">
        <v>8648</v>
      </c>
      <c r="C7111" s="59" t="s">
        <v>16050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16941</v>
      </c>
    </row>
    <row r="7112" spans="1:9" hidden="1" x14ac:dyDescent="0.25">
      <c r="A7112" s="210">
        <v>44934</v>
      </c>
      <c r="B7112" s="79" t="s">
        <v>8648</v>
      </c>
      <c r="C7112" s="59" t="s">
        <v>16054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16941</v>
      </c>
    </row>
    <row r="7113" spans="1:9" hidden="1" x14ac:dyDescent="0.25">
      <c r="A7113" s="210">
        <v>44934</v>
      </c>
      <c r="B7113" s="78" t="s">
        <v>40</v>
      </c>
      <c r="C7113" s="59" t="s">
        <v>16151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16941</v>
      </c>
    </row>
    <row r="7114" spans="1:9" hidden="1" x14ac:dyDescent="0.25">
      <c r="A7114" s="210">
        <v>44934</v>
      </c>
      <c r="B7114" s="78" t="s">
        <v>40</v>
      </c>
      <c r="C7114" s="59" t="s">
        <v>16149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16941</v>
      </c>
    </row>
    <row r="7115" spans="1:9" hidden="1" x14ac:dyDescent="0.25">
      <c r="A7115" s="210">
        <v>44934</v>
      </c>
      <c r="B7115" s="78" t="s">
        <v>96</v>
      </c>
      <c r="C7115" s="59" t="s">
        <v>15991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16941</v>
      </c>
    </row>
    <row r="7116" spans="1:9" hidden="1" x14ac:dyDescent="0.25">
      <c r="A7116" s="210">
        <v>44934</v>
      </c>
      <c r="B7116" s="78" t="s">
        <v>96</v>
      </c>
      <c r="C7116" s="59" t="s">
        <v>15989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16941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16941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16941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6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16981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12495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3">
        <v>1650</v>
      </c>
      <c r="G7126" s="67">
        <f t="shared" si="273"/>
        <v>18150</v>
      </c>
      <c r="H7126" s="68" t="s">
        <v>2148</v>
      </c>
      <c r="I7126" s="72" t="s">
        <v>12495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12484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12484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12484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12484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16955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16955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16955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16955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16955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16955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3">
        <v>1650</v>
      </c>
      <c r="G7137" s="67">
        <f t="shared" si="273"/>
        <v>18150</v>
      </c>
      <c r="H7137" s="68" t="s">
        <v>3171</v>
      </c>
      <c r="I7137" s="76" t="s">
        <v>16955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16955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7" t="s">
        <v>12497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8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8"/>
    </row>
    <row r="7142" spans="1:9" hidden="1" x14ac:dyDescent="0.25">
      <c r="A7142" s="210">
        <v>44965</v>
      </c>
      <c r="B7142" s="59" t="s">
        <v>16924</v>
      </c>
      <c r="C7142" s="239" t="s">
        <v>16957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3" t="s">
        <v>1937</v>
      </c>
      <c r="I7142" s="59" t="s">
        <v>11499</v>
      </c>
    </row>
    <row r="7143" spans="1:9" hidden="1" x14ac:dyDescent="0.25">
      <c r="A7143" s="210">
        <v>44965</v>
      </c>
      <c r="B7143" s="59" t="s">
        <v>16924</v>
      </c>
      <c r="C7143" s="247" t="s">
        <v>16958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3" t="s">
        <v>1937</v>
      </c>
      <c r="I7143" s="59" t="s">
        <v>11499</v>
      </c>
    </row>
    <row r="7144" spans="1:9" hidden="1" x14ac:dyDescent="0.25">
      <c r="A7144" s="210">
        <v>44965</v>
      </c>
      <c r="B7144" s="359" t="s">
        <v>16978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3" t="s">
        <v>146</v>
      </c>
      <c r="I7144" s="59"/>
    </row>
    <row r="7145" spans="1:9" hidden="1" x14ac:dyDescent="0.25">
      <c r="A7145" s="210">
        <v>44965</v>
      </c>
      <c r="B7145" s="359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3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2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8"/>
    </row>
    <row r="7149" spans="1:9" hidden="1" x14ac:dyDescent="0.25">
      <c r="A7149" s="210">
        <v>44965</v>
      </c>
      <c r="B7149" s="62" t="s">
        <v>16942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16951</v>
      </c>
    </row>
    <row r="7150" spans="1:9" hidden="1" x14ac:dyDescent="0.25">
      <c r="A7150" s="210">
        <v>44965</v>
      </c>
      <c r="B7150" s="78" t="s">
        <v>16944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16951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16977</v>
      </c>
      <c r="I7151" s="76" t="s">
        <v>16951</v>
      </c>
    </row>
    <row r="7152" spans="1:9" hidden="1" x14ac:dyDescent="0.25">
      <c r="A7152" s="210">
        <v>44965</v>
      </c>
      <c r="B7152" s="59" t="s">
        <v>16952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16951</v>
      </c>
    </row>
    <row r="7153" spans="1:9" hidden="1" x14ac:dyDescent="0.25">
      <c r="A7153" s="210">
        <v>44965</v>
      </c>
      <c r="B7153" s="59" t="s">
        <v>16953</v>
      </c>
      <c r="C7153" s="59" t="s">
        <v>62</v>
      </c>
      <c r="D7153" s="217">
        <v>25</v>
      </c>
      <c r="E7153" s="65" t="s">
        <v>16954</v>
      </c>
      <c r="F7153" s="219">
        <v>1</v>
      </c>
      <c r="G7153" s="67">
        <f t="shared" si="276"/>
        <v>25</v>
      </c>
      <c r="H7153" s="68" t="s">
        <v>2949</v>
      </c>
      <c r="I7153" s="76" t="s">
        <v>16951</v>
      </c>
    </row>
    <row r="7154" spans="1:9" hidden="1" x14ac:dyDescent="0.25">
      <c r="A7154" s="210">
        <v>44965</v>
      </c>
      <c r="B7154" s="59" t="s">
        <v>16956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16951</v>
      </c>
    </row>
    <row r="7155" spans="1:9" hidden="1" x14ac:dyDescent="0.25">
      <c r="A7155" s="210">
        <v>44965</v>
      </c>
      <c r="B7155" s="62" t="s">
        <v>16982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13114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16983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12496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12496</v>
      </c>
    </row>
    <row r="7164" spans="1:9" hidden="1" x14ac:dyDescent="0.25">
      <c r="A7164" s="210">
        <v>44993</v>
      </c>
      <c r="B7164" s="78" t="s">
        <v>16984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16991</v>
      </c>
      <c r="C7165" s="783" t="s">
        <v>16992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8" t="s">
        <v>11498</v>
      </c>
    </row>
    <row r="7166" spans="1:9" hidden="1" x14ac:dyDescent="0.25">
      <c r="A7166" s="210">
        <v>44993</v>
      </c>
      <c r="B7166" s="359" t="s">
        <v>16994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8" t="s">
        <v>11498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8" t="s">
        <v>11498</v>
      </c>
    </row>
    <row r="7168" spans="1:9" hidden="1" x14ac:dyDescent="0.25">
      <c r="A7168" s="210">
        <v>44993</v>
      </c>
      <c r="B7168" s="59" t="s">
        <v>17007</v>
      </c>
      <c r="C7168" s="59" t="s">
        <v>687</v>
      </c>
      <c r="D7168" s="300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0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8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0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17008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17008</v>
      </c>
    </row>
    <row r="7174" spans="1:9" hidden="1" x14ac:dyDescent="0.25">
      <c r="A7174" s="210">
        <v>44993</v>
      </c>
      <c r="B7174" s="79" t="s">
        <v>8648</v>
      </c>
      <c r="C7174" s="79" t="s">
        <v>16057</v>
      </c>
      <c r="D7174" s="175">
        <v>1</v>
      </c>
      <c r="E7174" s="91" t="s">
        <v>28</v>
      </c>
      <c r="F7174" s="296">
        <v>1825000</v>
      </c>
      <c r="G7174" s="67">
        <f t="shared" si="277"/>
        <v>1825000</v>
      </c>
      <c r="H7174" s="68" t="s">
        <v>1694</v>
      </c>
      <c r="I7174" s="59" t="s">
        <v>17008</v>
      </c>
    </row>
    <row r="7175" spans="1:9" hidden="1" x14ac:dyDescent="0.25">
      <c r="A7175" s="210">
        <v>44993</v>
      </c>
      <c r="B7175" s="79" t="s">
        <v>8648</v>
      </c>
      <c r="C7175" s="79" t="s">
        <v>16060</v>
      </c>
      <c r="D7175" s="175">
        <v>1</v>
      </c>
      <c r="E7175" s="91" t="s">
        <v>28</v>
      </c>
      <c r="F7175" s="296">
        <v>1825000</v>
      </c>
      <c r="G7175" s="67">
        <f t="shared" si="277"/>
        <v>1825000</v>
      </c>
      <c r="H7175" s="68" t="s">
        <v>1694</v>
      </c>
      <c r="I7175" s="59" t="s">
        <v>17008</v>
      </c>
    </row>
    <row r="7176" spans="1:9" hidden="1" x14ac:dyDescent="0.25">
      <c r="A7176" s="210">
        <v>44993</v>
      </c>
      <c r="B7176" s="79" t="s">
        <v>8649</v>
      </c>
      <c r="C7176" s="74" t="s">
        <v>16868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17008</v>
      </c>
    </row>
    <row r="7177" spans="1:9" hidden="1" x14ac:dyDescent="0.25">
      <c r="A7177" s="210">
        <v>44993</v>
      </c>
      <c r="B7177" s="79" t="s">
        <v>8649</v>
      </c>
      <c r="C7177" s="74" t="s">
        <v>16873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17008</v>
      </c>
    </row>
    <row r="7178" spans="1:9" hidden="1" x14ac:dyDescent="0.25">
      <c r="A7178" s="210">
        <v>44993</v>
      </c>
      <c r="B7178" s="79" t="s">
        <v>8649</v>
      </c>
      <c r="C7178" s="74" t="s">
        <v>16880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17008</v>
      </c>
    </row>
    <row r="7179" spans="1:9" hidden="1" x14ac:dyDescent="0.25">
      <c r="A7179" s="210">
        <v>44993</v>
      </c>
      <c r="B7179" s="79" t="s">
        <v>8649</v>
      </c>
      <c r="C7179" s="74" t="s">
        <v>16865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17008</v>
      </c>
    </row>
    <row r="7180" spans="1:9" hidden="1" x14ac:dyDescent="0.25">
      <c r="A7180" s="210">
        <v>44993</v>
      </c>
      <c r="B7180" s="79" t="s">
        <v>8649</v>
      </c>
      <c r="C7180" s="74" t="s">
        <v>16882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17008</v>
      </c>
    </row>
    <row r="7181" spans="1:9" hidden="1" x14ac:dyDescent="0.25">
      <c r="A7181" s="210">
        <v>44993</v>
      </c>
      <c r="B7181" s="79" t="s">
        <v>8649</v>
      </c>
      <c r="C7181" s="59" t="s">
        <v>16883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17008</v>
      </c>
    </row>
    <row r="7182" spans="1:9" hidden="1" x14ac:dyDescent="0.25">
      <c r="A7182" s="210">
        <v>44993</v>
      </c>
      <c r="B7182" s="79" t="s">
        <v>8649</v>
      </c>
      <c r="C7182" s="59" t="s">
        <v>16885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17008</v>
      </c>
    </row>
    <row r="7183" spans="1:9" hidden="1" x14ac:dyDescent="0.25">
      <c r="A7183" s="210">
        <v>44993</v>
      </c>
      <c r="B7183" s="79" t="s">
        <v>8649</v>
      </c>
      <c r="C7183" s="59" t="s">
        <v>16887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17008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17009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17009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17009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16985</v>
      </c>
      <c r="I7187" s="59" t="s">
        <v>17009</v>
      </c>
    </row>
    <row r="7188" spans="1:9" hidden="1" x14ac:dyDescent="0.25">
      <c r="A7188" s="210">
        <v>44993</v>
      </c>
      <c r="B7188" s="59" t="s">
        <v>17010</v>
      </c>
      <c r="C7188" s="59" t="s">
        <v>15652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17009</v>
      </c>
    </row>
    <row r="7189" spans="1:9" hidden="1" x14ac:dyDescent="0.25">
      <c r="A7189" s="210">
        <v>44993</v>
      </c>
      <c r="B7189" s="59" t="s">
        <v>17010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17009</v>
      </c>
    </row>
    <row r="7190" spans="1:9" hidden="1" x14ac:dyDescent="0.25">
      <c r="A7190" s="210">
        <v>44993</v>
      </c>
      <c r="B7190" s="59" t="s">
        <v>17010</v>
      </c>
      <c r="C7190" s="59" t="s">
        <v>17011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17009</v>
      </c>
    </row>
    <row r="7191" spans="1:9" hidden="1" x14ac:dyDescent="0.25">
      <c r="A7191" s="210">
        <v>44993</v>
      </c>
      <c r="B7191" s="59" t="s">
        <v>17012</v>
      </c>
      <c r="C7191" s="59" t="s">
        <v>17013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17009</v>
      </c>
    </row>
    <row r="7192" spans="1:9" hidden="1" x14ac:dyDescent="0.25">
      <c r="A7192" s="210">
        <v>44993</v>
      </c>
      <c r="B7192" s="59" t="s">
        <v>17012</v>
      </c>
      <c r="C7192" s="59" t="s">
        <v>17014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17009</v>
      </c>
    </row>
    <row r="7193" spans="1:9" hidden="1" x14ac:dyDescent="0.25">
      <c r="A7193" s="210">
        <v>44993</v>
      </c>
      <c r="B7193" s="59" t="s">
        <v>17019</v>
      </c>
      <c r="C7193" s="59" t="s">
        <v>17018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17020</v>
      </c>
    </row>
    <row r="7194" spans="1:9" hidden="1" x14ac:dyDescent="0.25">
      <c r="A7194" s="210">
        <v>44993</v>
      </c>
      <c r="B7194" s="59" t="s">
        <v>17019</v>
      </c>
      <c r="C7194" s="59" t="s">
        <v>17017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17020</v>
      </c>
    </row>
    <row r="7195" spans="1:9" hidden="1" x14ac:dyDescent="0.25">
      <c r="A7195" s="210">
        <v>44993</v>
      </c>
      <c r="B7195" s="59" t="s">
        <v>17019</v>
      </c>
      <c r="C7195" s="59" t="s">
        <v>17016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17020</v>
      </c>
    </row>
    <row r="7196" spans="1:9" hidden="1" x14ac:dyDescent="0.25">
      <c r="A7196" s="210">
        <v>44993</v>
      </c>
      <c r="B7196" s="59" t="s">
        <v>17019</v>
      </c>
      <c r="C7196" s="59" t="s">
        <v>17015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17020</v>
      </c>
    </row>
    <row r="7197" spans="1:9" hidden="1" x14ac:dyDescent="0.25">
      <c r="A7197" s="210">
        <v>44993</v>
      </c>
      <c r="B7197" s="59" t="s">
        <v>17021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17020</v>
      </c>
    </row>
    <row r="7198" spans="1:9" hidden="1" x14ac:dyDescent="0.25">
      <c r="A7198" s="210">
        <v>44993</v>
      </c>
      <c r="B7198" s="59" t="s">
        <v>17021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17020</v>
      </c>
    </row>
    <row r="7199" spans="1:9" hidden="1" x14ac:dyDescent="0.25">
      <c r="A7199" s="210">
        <v>44993</v>
      </c>
      <c r="B7199" s="59" t="s">
        <v>435</v>
      </c>
      <c r="C7199" s="59" t="s">
        <v>15714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17020</v>
      </c>
    </row>
    <row r="7200" spans="1:9" hidden="1" x14ac:dyDescent="0.25">
      <c r="A7200" s="210">
        <v>44993</v>
      </c>
      <c r="B7200" s="59" t="s">
        <v>435</v>
      </c>
      <c r="C7200" s="59" t="s">
        <v>15715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17020</v>
      </c>
    </row>
    <row r="7201" spans="1:9" hidden="1" x14ac:dyDescent="0.25">
      <c r="A7201" s="210">
        <v>44993</v>
      </c>
      <c r="B7201" s="59" t="s">
        <v>435</v>
      </c>
      <c r="C7201" s="59" t="s">
        <v>15716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17020</v>
      </c>
    </row>
    <row r="7202" spans="1:9" hidden="1" x14ac:dyDescent="0.25">
      <c r="A7202" s="210">
        <v>44993</v>
      </c>
      <c r="B7202" s="59" t="s">
        <v>435</v>
      </c>
      <c r="C7202" s="59" t="s">
        <v>17022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17020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17020</v>
      </c>
    </row>
    <row r="7204" spans="1:9" hidden="1" x14ac:dyDescent="0.25">
      <c r="A7204" s="210">
        <v>44993</v>
      </c>
      <c r="B7204" s="59" t="s">
        <v>16989</v>
      </c>
      <c r="C7204" s="63" t="s">
        <v>16990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17023</v>
      </c>
      <c r="I7204" s="59" t="s">
        <v>17020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8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8" t="s">
        <v>17027</v>
      </c>
    </row>
    <row r="7214" spans="1:9" hidden="1" x14ac:dyDescent="0.25">
      <c r="A7214" s="210">
        <v>45024</v>
      </c>
      <c r="B7214" s="79" t="s">
        <v>16987</v>
      </c>
      <c r="C7214" s="79" t="s">
        <v>538</v>
      </c>
      <c r="D7214" s="175">
        <v>1</v>
      </c>
      <c r="E7214" s="91" t="s">
        <v>28</v>
      </c>
      <c r="F7214" s="296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8" t="s">
        <v>12499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8" t="s">
        <v>12499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8" t="s">
        <v>12499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8" t="s">
        <v>12499</v>
      </c>
    </row>
    <row r="7219" spans="1:9" hidden="1" x14ac:dyDescent="0.25">
      <c r="A7219" s="210">
        <v>45024</v>
      </c>
      <c r="B7219" s="79" t="s">
        <v>16986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8" t="s">
        <v>12499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3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3" t="s">
        <v>887</v>
      </c>
      <c r="I7221" s="59"/>
    </row>
    <row r="7222" spans="1:9" hidden="1" x14ac:dyDescent="0.25">
      <c r="A7222" s="210">
        <v>45024</v>
      </c>
      <c r="B7222" s="59" t="s">
        <v>17029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17030</v>
      </c>
      <c r="C7223" s="783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59" t="s">
        <v>17031</v>
      </c>
      <c r="C7224" s="783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17024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17052</v>
      </c>
    </row>
    <row r="7226" spans="1:9" hidden="1" x14ac:dyDescent="0.25">
      <c r="A7226" s="210">
        <v>45024</v>
      </c>
      <c r="B7226" s="78" t="s">
        <v>17025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17052</v>
      </c>
    </row>
    <row r="7227" spans="1:9" hidden="1" x14ac:dyDescent="0.25">
      <c r="A7227" s="210">
        <v>45024</v>
      </c>
      <c r="B7227" s="59" t="s">
        <v>17026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17052</v>
      </c>
    </row>
    <row r="7228" spans="1:9" hidden="1" x14ac:dyDescent="0.25">
      <c r="A7228" s="210">
        <v>45024</v>
      </c>
      <c r="B7228" s="79" t="s">
        <v>16988</v>
      </c>
      <c r="C7228" s="79" t="s">
        <v>1892</v>
      </c>
      <c r="D7228" s="175">
        <v>9</v>
      </c>
      <c r="E7228" s="91" t="s">
        <v>31</v>
      </c>
      <c r="F7228" s="296">
        <v>35000</v>
      </c>
      <c r="G7228" s="67">
        <f t="shared" si="280"/>
        <v>315000</v>
      </c>
      <c r="H7228" s="68" t="s">
        <v>138</v>
      </c>
      <c r="I7228" s="59" t="s">
        <v>17052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17052</v>
      </c>
    </row>
    <row r="7230" spans="1:9" hidden="1" x14ac:dyDescent="0.25">
      <c r="A7230" s="210">
        <v>45024</v>
      </c>
      <c r="B7230" s="78" t="s">
        <v>113</v>
      </c>
      <c r="C7230" s="59" t="s">
        <v>17048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17052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17052</v>
      </c>
    </row>
    <row r="7232" spans="1:9" hidden="1" x14ac:dyDescent="0.25">
      <c r="A7232" s="210">
        <v>45024</v>
      </c>
      <c r="B7232" s="59" t="s">
        <v>17050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17052</v>
      </c>
    </row>
    <row r="7233" spans="1:9" hidden="1" x14ac:dyDescent="0.25">
      <c r="A7233" s="210">
        <v>45024</v>
      </c>
      <c r="B7233" s="92" t="s">
        <v>17049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17052</v>
      </c>
    </row>
    <row r="7234" spans="1:9" hidden="1" x14ac:dyDescent="0.25">
      <c r="A7234" s="210">
        <v>45024</v>
      </c>
      <c r="B7234" s="78" t="s">
        <v>17051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17052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8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8" t="s">
        <v>12512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8" t="s">
        <v>12512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12510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3" t="s">
        <v>188</v>
      </c>
      <c r="I7246" s="59" t="s">
        <v>12510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3" t="s">
        <v>188</v>
      </c>
      <c r="I7247" s="59" t="s">
        <v>12510</v>
      </c>
    </row>
    <row r="7248" spans="1:9" hidden="1" x14ac:dyDescent="0.25">
      <c r="A7248" s="210">
        <v>45054</v>
      </c>
      <c r="B7248" s="59" t="s">
        <v>128</v>
      </c>
      <c r="C7248" s="59" t="s">
        <v>17061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3" t="s">
        <v>188</v>
      </c>
      <c r="I7248" s="59" t="s">
        <v>12510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3" t="s">
        <v>121</v>
      </c>
      <c r="I7249" s="59" t="s">
        <v>12509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3" t="s">
        <v>121</v>
      </c>
      <c r="I7250" s="59" t="s">
        <v>12509</v>
      </c>
    </row>
    <row r="7251" spans="1:9" hidden="1" x14ac:dyDescent="0.25">
      <c r="A7251" s="210">
        <v>45054</v>
      </c>
      <c r="B7251" s="359" t="s">
        <v>16991</v>
      </c>
      <c r="C7251" s="783" t="s">
        <v>16993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11501</v>
      </c>
    </row>
    <row r="7252" spans="1:9" hidden="1" x14ac:dyDescent="0.25">
      <c r="A7252" s="210">
        <v>45054</v>
      </c>
      <c r="B7252" s="359" t="s">
        <v>16994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11501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11501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17067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59" t="s">
        <v>17068</v>
      </c>
      <c r="C7256" s="783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8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17054</v>
      </c>
    </row>
    <row r="7260" spans="1:9" hidden="1" x14ac:dyDescent="0.25">
      <c r="A7260" s="210">
        <v>45054</v>
      </c>
      <c r="B7260" s="78" t="s">
        <v>16945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17072</v>
      </c>
      <c r="I7260" s="59" t="s">
        <v>17054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17072</v>
      </c>
      <c r="I7261" s="59" t="s">
        <v>17054</v>
      </c>
    </row>
    <row r="7262" spans="1:9" hidden="1" x14ac:dyDescent="0.25">
      <c r="A7262" s="210">
        <v>45054</v>
      </c>
      <c r="B7262" s="62" t="s">
        <v>8239</v>
      </c>
      <c r="C7262" s="256" t="s">
        <v>15354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17054</v>
      </c>
    </row>
    <row r="7263" spans="1:9" hidden="1" x14ac:dyDescent="0.25">
      <c r="A7263" s="210">
        <v>45054</v>
      </c>
      <c r="B7263" s="62" t="s">
        <v>8239</v>
      </c>
      <c r="C7263" s="247" t="s">
        <v>15758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17054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17054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17054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17077</v>
      </c>
    </row>
    <row r="7267" spans="1:9" hidden="1" x14ac:dyDescent="0.25">
      <c r="A7267" s="210">
        <v>45054</v>
      </c>
      <c r="B7267" s="78" t="s">
        <v>40</v>
      </c>
      <c r="C7267" s="59" t="s">
        <v>17044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17077</v>
      </c>
    </row>
    <row r="7268" spans="1:9" hidden="1" x14ac:dyDescent="0.25">
      <c r="A7268" s="210">
        <v>45054</v>
      </c>
      <c r="B7268" s="78" t="s">
        <v>40</v>
      </c>
      <c r="C7268" s="59" t="s">
        <v>17045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17077</v>
      </c>
    </row>
    <row r="7269" spans="1:9" hidden="1" x14ac:dyDescent="0.25">
      <c r="A7269" s="210">
        <v>45054</v>
      </c>
      <c r="B7269" s="78" t="s">
        <v>40</v>
      </c>
      <c r="C7269" s="59" t="s">
        <v>17046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17077</v>
      </c>
    </row>
    <row r="7270" spans="1:9" hidden="1" x14ac:dyDescent="0.25">
      <c r="A7270" s="210">
        <v>45054</v>
      </c>
      <c r="B7270" s="78" t="s">
        <v>40</v>
      </c>
      <c r="C7270" s="59" t="s">
        <v>17047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17077</v>
      </c>
    </row>
    <row r="7271" spans="1:9" hidden="1" x14ac:dyDescent="0.25">
      <c r="A7271" s="210">
        <v>45054</v>
      </c>
      <c r="B7271" s="79" t="s">
        <v>17062</v>
      </c>
      <c r="C7271" s="79" t="s">
        <v>564</v>
      </c>
      <c r="D7271" s="175">
        <v>4</v>
      </c>
      <c r="E7271" s="91" t="s">
        <v>31</v>
      </c>
      <c r="F7271" s="296">
        <v>275000</v>
      </c>
      <c r="G7271" s="67">
        <f t="shared" si="283"/>
        <v>1100000</v>
      </c>
      <c r="H7271" s="68" t="s">
        <v>17063</v>
      </c>
      <c r="I7271" s="76" t="s">
        <v>17077</v>
      </c>
    </row>
    <row r="7272" spans="1:9" hidden="1" x14ac:dyDescent="0.25">
      <c r="A7272" s="210">
        <v>45054</v>
      </c>
      <c r="B7272" s="59" t="s">
        <v>17064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17063</v>
      </c>
      <c r="I7272" s="76" t="s">
        <v>17077</v>
      </c>
    </row>
    <row r="7273" spans="1:9" hidden="1" x14ac:dyDescent="0.25">
      <c r="A7273" s="210">
        <v>45054</v>
      </c>
      <c r="B7273" s="59" t="s">
        <v>17070</v>
      </c>
      <c r="C7273" s="115" t="s">
        <v>17071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17077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17077</v>
      </c>
    </row>
    <row r="7275" spans="1:9" hidden="1" x14ac:dyDescent="0.25">
      <c r="A7275" s="210">
        <v>45054</v>
      </c>
      <c r="B7275" s="79" t="s">
        <v>8648</v>
      </c>
      <c r="C7275" s="59" t="s">
        <v>16063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17075</v>
      </c>
      <c r="I7275" s="76" t="s">
        <v>17078</v>
      </c>
    </row>
    <row r="7276" spans="1:9" hidden="1" x14ac:dyDescent="0.25">
      <c r="A7276" s="210">
        <v>45054</v>
      </c>
      <c r="B7276" s="79" t="s">
        <v>8648</v>
      </c>
      <c r="C7276" s="59" t="s">
        <v>16065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17076</v>
      </c>
      <c r="I7276" s="76" t="s">
        <v>17078</v>
      </c>
    </row>
    <row r="7277" spans="1:9" hidden="1" x14ac:dyDescent="0.25">
      <c r="A7277" s="210">
        <v>45054</v>
      </c>
      <c r="B7277" s="79" t="s">
        <v>17028</v>
      </c>
      <c r="C7277" s="79" t="s">
        <v>100</v>
      </c>
      <c r="D7277" s="175">
        <v>1</v>
      </c>
      <c r="E7277" s="91" t="s">
        <v>31</v>
      </c>
      <c r="F7277" s="296">
        <v>450000</v>
      </c>
      <c r="G7277" s="67">
        <f t="shared" ref="G7277:G7280" si="284">F7277*D7277</f>
        <v>450000</v>
      </c>
      <c r="H7277" s="68" t="s">
        <v>1629</v>
      </c>
      <c r="I7277" s="76" t="s">
        <v>17078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17078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8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8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8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8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3" t="s">
        <v>2208</v>
      </c>
      <c r="I7291" s="59" t="s">
        <v>12530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3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3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17102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17105</v>
      </c>
      <c r="C7298" s="59" t="s">
        <v>17106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3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17079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17081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0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17080</v>
      </c>
      <c r="I7303" s="59" t="s">
        <v>17081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17081</v>
      </c>
    </row>
    <row r="7305" spans="1:9" hidden="1" x14ac:dyDescent="0.25">
      <c r="A7305" s="210">
        <v>45115</v>
      </c>
      <c r="B7305" s="78" t="s">
        <v>96</v>
      </c>
      <c r="C7305" s="59" t="s">
        <v>17036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17081</v>
      </c>
    </row>
    <row r="7306" spans="1:9" hidden="1" x14ac:dyDescent="0.25">
      <c r="A7306" s="210">
        <v>45115</v>
      </c>
      <c r="B7306" s="78" t="s">
        <v>96</v>
      </c>
      <c r="C7306" s="59" t="s">
        <v>17037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17081</v>
      </c>
    </row>
    <row r="7307" spans="1:9" hidden="1" x14ac:dyDescent="0.25">
      <c r="A7307" s="210">
        <v>45115</v>
      </c>
      <c r="B7307" s="78" t="s">
        <v>96</v>
      </c>
      <c r="C7307" s="59" t="s">
        <v>17038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17081</v>
      </c>
    </row>
    <row r="7308" spans="1:9" hidden="1" x14ac:dyDescent="0.25">
      <c r="A7308" s="210">
        <v>45115</v>
      </c>
      <c r="B7308" s="59" t="s">
        <v>17089</v>
      </c>
      <c r="C7308" s="783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17090</v>
      </c>
      <c r="I7308" s="76" t="s">
        <v>17091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17115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16998</v>
      </c>
      <c r="C7312" s="59" t="s">
        <v>16999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0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8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3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8" t="s">
        <v>12537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8" t="s">
        <v>12537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8" t="s">
        <v>12537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8" t="s">
        <v>12537</v>
      </c>
    </row>
    <row r="7319" spans="1:9" hidden="1" x14ac:dyDescent="0.25">
      <c r="A7319" s="210">
        <v>45146</v>
      </c>
      <c r="B7319" s="78" t="s">
        <v>17103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8" t="s">
        <v>12537</v>
      </c>
    </row>
    <row r="7320" spans="1:9" hidden="1" x14ac:dyDescent="0.25">
      <c r="A7320" s="210">
        <v>45146</v>
      </c>
      <c r="B7320" s="78" t="s">
        <v>17104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8" t="s">
        <v>12537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8" t="s">
        <v>12537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8" t="s">
        <v>12537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3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0" t="s">
        <v>133</v>
      </c>
      <c r="E7324" s="111" t="s">
        <v>31</v>
      </c>
      <c r="F7324" s="124">
        <v>6000</v>
      </c>
      <c r="G7324" s="67">
        <f t="shared" si="289"/>
        <v>6000</v>
      </c>
      <c r="H7324" s="283" t="s">
        <v>196</v>
      </c>
      <c r="I7324" s="59"/>
    </row>
    <row r="7325" spans="1:9" hidden="1" x14ac:dyDescent="0.25">
      <c r="A7325" s="210">
        <v>45146</v>
      </c>
      <c r="B7325" s="79" t="s">
        <v>16987</v>
      </c>
      <c r="C7325" s="79" t="s">
        <v>538</v>
      </c>
      <c r="D7325" s="175">
        <v>1</v>
      </c>
      <c r="E7325" s="91" t="s">
        <v>28</v>
      </c>
      <c r="F7325" s="296">
        <v>45000</v>
      </c>
      <c r="G7325" s="67">
        <f t="shared" si="289"/>
        <v>45000</v>
      </c>
      <c r="H7325" s="283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3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3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8" t="s">
        <v>12536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12529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56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17000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17120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17121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17126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3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8" t="s">
        <v>128</v>
      </c>
      <c r="C7355" s="338" t="s">
        <v>129</v>
      </c>
      <c r="D7355" s="339">
        <v>8</v>
      </c>
      <c r="E7355" s="338" t="s">
        <v>130</v>
      </c>
      <c r="F7355" s="342">
        <v>33000</v>
      </c>
      <c r="G7355" s="342">
        <f t="shared" si="291"/>
        <v>264000</v>
      </c>
      <c r="H7355" s="343" t="s">
        <v>8855</v>
      </c>
      <c r="I7355" s="338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17116</v>
      </c>
      <c r="I7356" s="59" t="s">
        <v>17117</v>
      </c>
    </row>
    <row r="7357" spans="1:9" hidden="1" x14ac:dyDescent="0.25">
      <c r="A7357" s="210">
        <v>45146</v>
      </c>
      <c r="B7357" s="59" t="s">
        <v>17083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17117</v>
      </c>
    </row>
    <row r="7358" spans="1:9" hidden="1" x14ac:dyDescent="0.25">
      <c r="A7358" s="210">
        <v>45146</v>
      </c>
      <c r="B7358" s="78" t="s">
        <v>17084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17117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17117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0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17117</v>
      </c>
    </row>
    <row r="7361" spans="1:9" hidden="1" x14ac:dyDescent="0.25">
      <c r="A7361" s="210">
        <v>45146</v>
      </c>
      <c r="B7361" s="79" t="s">
        <v>17088</v>
      </c>
      <c r="C7361" s="79" t="s">
        <v>1892</v>
      </c>
      <c r="D7361" s="175">
        <v>1.5</v>
      </c>
      <c r="E7361" s="91" t="s">
        <v>38</v>
      </c>
      <c r="F7361" s="296">
        <v>121000</v>
      </c>
      <c r="G7361" s="67">
        <f t="shared" si="291"/>
        <v>181500</v>
      </c>
      <c r="H7361" s="68" t="s">
        <v>576</v>
      </c>
      <c r="I7361" s="59" t="s">
        <v>17117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17117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17117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17117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8" t="s">
        <v>10222</v>
      </c>
    </row>
    <row r="7368" spans="1:9" hidden="1" x14ac:dyDescent="0.25">
      <c r="A7368" s="210">
        <v>45177</v>
      </c>
      <c r="B7368" s="59" t="s">
        <v>17158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8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8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8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8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8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8"/>
    </row>
    <row r="7376" spans="1:9" hidden="1" x14ac:dyDescent="0.25">
      <c r="A7376" s="210">
        <v>45177</v>
      </c>
      <c r="B7376" s="62" t="s">
        <v>17160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8"/>
    </row>
    <row r="7377" spans="1:9" hidden="1" x14ac:dyDescent="0.25">
      <c r="A7377" s="210">
        <v>45177</v>
      </c>
      <c r="B7377" s="59" t="s">
        <v>17159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17161</v>
      </c>
      <c r="I7377" s="76" t="s">
        <v>17176</v>
      </c>
    </row>
    <row r="7378" spans="1:9" hidden="1" x14ac:dyDescent="0.25">
      <c r="A7378" s="210">
        <v>45177</v>
      </c>
      <c r="B7378" s="79" t="s">
        <v>17123</v>
      </c>
      <c r="C7378" s="79" t="s">
        <v>157</v>
      </c>
      <c r="D7378" s="175">
        <v>2</v>
      </c>
      <c r="E7378" s="91" t="s">
        <v>31</v>
      </c>
      <c r="F7378" s="296">
        <v>100000</v>
      </c>
      <c r="G7378" s="67">
        <f t="shared" si="291"/>
        <v>200000</v>
      </c>
      <c r="H7378" s="68" t="s">
        <v>17177</v>
      </c>
      <c r="I7378" s="76" t="s">
        <v>17176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17161</v>
      </c>
      <c r="I7379" s="76" t="s">
        <v>17176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17161</v>
      </c>
      <c r="I7380" s="76" t="s">
        <v>17176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17161</v>
      </c>
      <c r="I7381" s="76" t="s">
        <v>17176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17161</v>
      </c>
      <c r="I7382" s="76" t="s">
        <v>17176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17172</v>
      </c>
      <c r="I7383" s="76" t="s">
        <v>17176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17172</v>
      </c>
      <c r="I7384" s="76" t="s">
        <v>17176</v>
      </c>
    </row>
    <row r="7385" spans="1:9" hidden="1" x14ac:dyDescent="0.25">
      <c r="A7385" s="210">
        <v>45177</v>
      </c>
      <c r="B7385" s="78" t="s">
        <v>40</v>
      </c>
      <c r="C7385" s="59" t="s">
        <v>17163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17161</v>
      </c>
      <c r="I7385" s="76" t="s">
        <v>17176</v>
      </c>
    </row>
    <row r="7386" spans="1:9" hidden="1" x14ac:dyDescent="0.25">
      <c r="A7386" s="210">
        <v>45177</v>
      </c>
      <c r="B7386" s="78" t="s">
        <v>40</v>
      </c>
      <c r="C7386" s="59" t="s">
        <v>17164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17161</v>
      </c>
      <c r="I7386" s="76" t="s">
        <v>17176</v>
      </c>
    </row>
    <row r="7387" spans="1:9" hidden="1" x14ac:dyDescent="0.25">
      <c r="A7387" s="210">
        <v>45177</v>
      </c>
      <c r="B7387" s="78" t="s">
        <v>40</v>
      </c>
      <c r="C7387" s="59" t="s">
        <v>17165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17161</v>
      </c>
      <c r="I7387" s="76" t="s">
        <v>17176</v>
      </c>
    </row>
    <row r="7388" spans="1:9" hidden="1" x14ac:dyDescent="0.25">
      <c r="A7388" s="210">
        <v>45177</v>
      </c>
      <c r="B7388" s="78" t="s">
        <v>40</v>
      </c>
      <c r="C7388" s="59" t="s">
        <v>17166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17161</v>
      </c>
      <c r="I7388" s="76" t="s">
        <v>17176</v>
      </c>
    </row>
    <row r="7389" spans="1:9" hidden="1" x14ac:dyDescent="0.25">
      <c r="A7389" s="210">
        <v>45177</v>
      </c>
      <c r="B7389" s="78" t="s">
        <v>40</v>
      </c>
      <c r="C7389" s="59" t="s">
        <v>17167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17161</v>
      </c>
      <c r="I7389" s="76" t="s">
        <v>17176</v>
      </c>
    </row>
    <row r="7390" spans="1:9" hidden="1" x14ac:dyDescent="0.25">
      <c r="A7390" s="210">
        <v>45177</v>
      </c>
      <c r="B7390" s="78" t="s">
        <v>40</v>
      </c>
      <c r="C7390" s="59" t="s">
        <v>17168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17161</v>
      </c>
      <c r="I7390" s="76" t="s">
        <v>17178</v>
      </c>
    </row>
    <row r="7391" spans="1:9" hidden="1" x14ac:dyDescent="0.25">
      <c r="A7391" s="210">
        <v>45177</v>
      </c>
      <c r="B7391" s="79" t="s">
        <v>17150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17161</v>
      </c>
      <c r="I7391" s="76" t="s">
        <v>17178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17161</v>
      </c>
      <c r="I7392" s="76" t="s">
        <v>17178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17161</v>
      </c>
      <c r="I7393" s="76" t="s">
        <v>17178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17161</v>
      </c>
      <c r="I7394" s="76" t="s">
        <v>17178</v>
      </c>
    </row>
    <row r="7395" spans="1:9" hidden="1" x14ac:dyDescent="0.25">
      <c r="A7395" s="210">
        <v>45177</v>
      </c>
      <c r="B7395" s="79" t="s">
        <v>17151</v>
      </c>
      <c r="C7395" s="79" t="s">
        <v>1892</v>
      </c>
      <c r="D7395" s="175">
        <v>15</v>
      </c>
      <c r="E7395" s="91" t="s">
        <v>38</v>
      </c>
      <c r="F7395" s="296">
        <v>65000</v>
      </c>
      <c r="G7395" s="67">
        <f t="shared" si="291"/>
        <v>975000</v>
      </c>
      <c r="H7395" s="68" t="s">
        <v>17161</v>
      </c>
      <c r="I7395" s="76" t="s">
        <v>17178</v>
      </c>
    </row>
    <row r="7396" spans="1:9" hidden="1" x14ac:dyDescent="0.25">
      <c r="A7396" s="210">
        <v>45177</v>
      </c>
      <c r="B7396" s="78" t="s">
        <v>17157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17161</v>
      </c>
      <c r="I7396" s="76" t="s">
        <v>17178</v>
      </c>
    </row>
    <row r="7397" spans="1:9" hidden="1" x14ac:dyDescent="0.25">
      <c r="A7397" s="210">
        <v>45177</v>
      </c>
      <c r="B7397" s="78" t="s">
        <v>17169</v>
      </c>
      <c r="C7397" s="59" t="s">
        <v>17179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17171</v>
      </c>
      <c r="I7397" s="76"/>
    </row>
    <row r="7398" spans="1:9" hidden="1" x14ac:dyDescent="0.25">
      <c r="A7398" s="210">
        <v>45177</v>
      </c>
      <c r="B7398" s="59" t="s">
        <v>17170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17171</v>
      </c>
      <c r="I7398" s="76"/>
    </row>
    <row r="7399" spans="1:9" hidden="1" x14ac:dyDescent="0.25">
      <c r="A7399" s="210">
        <v>45177</v>
      </c>
      <c r="B7399" s="62" t="s">
        <v>17180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17143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17230</v>
      </c>
    </row>
    <row r="7402" spans="1:9" hidden="1" x14ac:dyDescent="0.25">
      <c r="A7402" s="210">
        <v>45177</v>
      </c>
      <c r="B7402" s="78" t="s">
        <v>17144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17230</v>
      </c>
    </row>
    <row r="7403" spans="1:9" hidden="1" x14ac:dyDescent="0.25">
      <c r="A7403" s="210">
        <v>45177</v>
      </c>
      <c r="B7403" s="59" t="s">
        <v>17145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17230</v>
      </c>
    </row>
    <row r="7404" spans="1:9" hidden="1" x14ac:dyDescent="0.25">
      <c r="A7404" s="210">
        <v>45177</v>
      </c>
      <c r="B7404" s="78" t="s">
        <v>17146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17230</v>
      </c>
    </row>
    <row r="7405" spans="1:9" hidden="1" x14ac:dyDescent="0.25">
      <c r="A7405" s="210">
        <v>45177</v>
      </c>
      <c r="B7405" s="78" t="s">
        <v>17147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17230</v>
      </c>
    </row>
    <row r="7406" spans="1:9" hidden="1" x14ac:dyDescent="0.25">
      <c r="A7406" s="210">
        <v>45177</v>
      </c>
      <c r="B7406" s="78" t="s">
        <v>17148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17230</v>
      </c>
    </row>
    <row r="7407" spans="1:9" hidden="1" x14ac:dyDescent="0.25">
      <c r="A7407" s="210">
        <v>45177</v>
      </c>
      <c r="B7407" s="78" t="s">
        <v>17149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17230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0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17127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17231</v>
      </c>
    </row>
    <row r="7410" spans="1:9" hidden="1" x14ac:dyDescent="0.25">
      <c r="A7410" s="210">
        <v>45177</v>
      </c>
      <c r="B7410" s="59" t="s">
        <v>17128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17231</v>
      </c>
    </row>
    <row r="7411" spans="1:9" hidden="1" x14ac:dyDescent="0.25">
      <c r="A7411" s="210">
        <v>45177</v>
      </c>
      <c r="B7411" s="59" t="s">
        <v>17129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17231</v>
      </c>
    </row>
    <row r="7412" spans="1:9" hidden="1" x14ac:dyDescent="0.25">
      <c r="A7412" s="210">
        <v>45177</v>
      </c>
      <c r="B7412" s="59" t="s">
        <v>17130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17231</v>
      </c>
    </row>
    <row r="7413" spans="1:9" hidden="1" x14ac:dyDescent="0.25">
      <c r="A7413" s="210">
        <v>45177</v>
      </c>
      <c r="B7413" s="59" t="s">
        <v>17131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17231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17231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17231</v>
      </c>
    </row>
    <row r="7416" spans="1:9" hidden="1" x14ac:dyDescent="0.25">
      <c r="A7416" s="210">
        <v>45177</v>
      </c>
      <c r="B7416" s="59" t="s">
        <v>17133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17231</v>
      </c>
    </row>
    <row r="7417" spans="1:9" hidden="1" x14ac:dyDescent="0.25">
      <c r="A7417" s="210">
        <v>45177</v>
      </c>
      <c r="B7417" s="59" t="s">
        <v>17134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17231</v>
      </c>
    </row>
    <row r="7418" spans="1:9" hidden="1" x14ac:dyDescent="0.25">
      <c r="A7418" s="210">
        <v>45177</v>
      </c>
      <c r="B7418" s="59" t="s">
        <v>17135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17231</v>
      </c>
    </row>
    <row r="7419" spans="1:9" hidden="1" x14ac:dyDescent="0.25">
      <c r="A7419" s="210">
        <v>45177</v>
      </c>
      <c r="B7419" s="59" t="s">
        <v>17136</v>
      </c>
      <c r="C7419" s="59" t="s">
        <v>2971</v>
      </c>
      <c r="D7419" s="300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17231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17231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17230</v>
      </c>
    </row>
    <row r="7422" spans="1:9" hidden="1" x14ac:dyDescent="0.25">
      <c r="A7422" s="210">
        <v>45177</v>
      </c>
      <c r="B7422" s="73" t="s">
        <v>17137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17230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17231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17162</v>
      </c>
      <c r="I7426" s="298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8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8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16948</v>
      </c>
      <c r="C7430" s="79" t="s">
        <v>157</v>
      </c>
      <c r="D7430" s="175">
        <v>1</v>
      </c>
      <c r="E7430" s="91" t="s">
        <v>31</v>
      </c>
      <c r="F7430" s="296">
        <v>210000</v>
      </c>
      <c r="G7430" s="67">
        <f t="shared" si="292"/>
        <v>210000</v>
      </c>
      <c r="H7430" s="68" t="s">
        <v>2961</v>
      </c>
      <c r="I7430" s="298"/>
    </row>
    <row r="7431" spans="1:9" hidden="1" x14ac:dyDescent="0.25">
      <c r="A7431" s="210">
        <v>45207</v>
      </c>
      <c r="B7431" s="59" t="s">
        <v>16949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8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8" t="s">
        <v>12540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8" t="s">
        <v>12540</v>
      </c>
    </row>
    <row r="7434" spans="1:9" hidden="1" x14ac:dyDescent="0.25">
      <c r="A7434" s="210">
        <v>45207</v>
      </c>
      <c r="B7434" s="59" t="s">
        <v>17000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8" t="s">
        <v>12540</v>
      </c>
    </row>
    <row r="7435" spans="1:9" hidden="1" x14ac:dyDescent="0.25">
      <c r="A7435" s="210">
        <v>45207</v>
      </c>
      <c r="B7435" s="59" t="s">
        <v>17211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8" t="s">
        <v>12540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8" t="s">
        <v>12540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8" t="s">
        <v>12540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8" t="s">
        <v>12540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8" t="s">
        <v>12540</v>
      </c>
    </row>
    <row r="7440" spans="1:9" hidden="1" x14ac:dyDescent="0.25">
      <c r="A7440" s="210">
        <v>45207</v>
      </c>
      <c r="B7440" s="78" t="s">
        <v>17182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8" t="s">
        <v>12540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8" t="s">
        <v>12540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3" t="s">
        <v>1035</v>
      </c>
      <c r="I7442" s="59" t="s">
        <v>12543</v>
      </c>
    </row>
    <row r="7443" spans="1:9" hidden="1" x14ac:dyDescent="0.25">
      <c r="A7443" s="210">
        <v>45207</v>
      </c>
      <c r="B7443" s="78" t="s">
        <v>17195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17196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17175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17174</v>
      </c>
      <c r="I7445" s="76"/>
    </row>
    <row r="7446" spans="1:9" hidden="1" x14ac:dyDescent="0.25">
      <c r="A7446" s="210">
        <v>45207</v>
      </c>
      <c r="B7446" s="59" t="s">
        <v>17173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17174</v>
      </c>
      <c r="I7446" s="76"/>
    </row>
    <row r="7447" spans="1:9" hidden="1" x14ac:dyDescent="0.25">
      <c r="A7447" s="210">
        <v>45207</v>
      </c>
      <c r="B7447" s="79" t="s">
        <v>17193</v>
      </c>
      <c r="C7447" s="59" t="s">
        <v>10422</v>
      </c>
      <c r="D7447" s="175">
        <v>1</v>
      </c>
      <c r="E7447" s="91" t="s">
        <v>66</v>
      </c>
      <c r="F7447" s="296">
        <v>450000</v>
      </c>
      <c r="G7447" s="67">
        <f t="shared" si="292"/>
        <v>450000</v>
      </c>
      <c r="H7447" s="68" t="s">
        <v>508</v>
      </c>
      <c r="I7447" s="76" t="s">
        <v>17194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17254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17258</v>
      </c>
      <c r="I7449" s="59" t="s">
        <v>17259</v>
      </c>
    </row>
    <row r="7450" spans="1:9" hidden="1" x14ac:dyDescent="0.25">
      <c r="A7450" s="210">
        <v>45207</v>
      </c>
      <c r="B7450" s="79" t="s">
        <v>17260</v>
      </c>
      <c r="C7450" s="79" t="s">
        <v>17261</v>
      </c>
      <c r="D7450" s="175">
        <v>1</v>
      </c>
      <c r="E7450" s="91" t="s">
        <v>195</v>
      </c>
      <c r="F7450" s="296">
        <v>1</v>
      </c>
      <c r="G7450" s="67">
        <f>F7450*D7450</f>
        <v>1</v>
      </c>
      <c r="H7450" s="68" t="s">
        <v>17258</v>
      </c>
      <c r="I7450" s="59" t="s">
        <v>17259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8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8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8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8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299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8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17217</v>
      </c>
      <c r="F7462" s="71">
        <v>14500</v>
      </c>
      <c r="G7462" s="67">
        <f t="shared" si="294"/>
        <v>145000</v>
      </c>
      <c r="H7462" s="68" t="s">
        <v>869</v>
      </c>
      <c r="I7462" s="298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8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8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17212</v>
      </c>
    </row>
    <row r="7466" spans="1:9" hidden="1" x14ac:dyDescent="0.25">
      <c r="A7466" s="210">
        <v>45238</v>
      </c>
      <c r="B7466" s="78" t="s">
        <v>17119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17215</v>
      </c>
      <c r="I7466" s="59" t="s">
        <v>17212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17212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17212</v>
      </c>
    </row>
    <row r="7469" spans="1:9" hidden="1" x14ac:dyDescent="0.25">
      <c r="A7469" s="210">
        <v>45238</v>
      </c>
      <c r="B7469" s="59" t="s">
        <v>17152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17212</v>
      </c>
    </row>
    <row r="7470" spans="1:9" hidden="1" x14ac:dyDescent="0.25">
      <c r="A7470" s="210">
        <v>45238</v>
      </c>
      <c r="B7470" s="59" t="s">
        <v>17153</v>
      </c>
      <c r="C7470" s="783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17212</v>
      </c>
    </row>
    <row r="7471" spans="1:9" hidden="1" x14ac:dyDescent="0.25">
      <c r="A7471" s="210">
        <v>45238</v>
      </c>
      <c r="B7471" s="59" t="s">
        <v>17187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17212</v>
      </c>
    </row>
    <row r="7472" spans="1:9" hidden="1" x14ac:dyDescent="0.25">
      <c r="A7472" s="210">
        <v>45238</v>
      </c>
      <c r="B7472" s="59" t="s">
        <v>17188</v>
      </c>
      <c r="C7472" s="783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17212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17221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17220</v>
      </c>
      <c r="I7474" s="59" t="s">
        <v>17221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17220</v>
      </c>
      <c r="I7475" s="59" t="s">
        <v>17221</v>
      </c>
    </row>
    <row r="7476" spans="1:9" hidden="1" x14ac:dyDescent="0.25">
      <c r="A7476" s="210">
        <v>45238</v>
      </c>
      <c r="B7476" s="79" t="s">
        <v>17219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17221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17221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17221</v>
      </c>
    </row>
    <row r="7479" spans="1:9" hidden="1" x14ac:dyDescent="0.25">
      <c r="A7479" s="210">
        <v>45238</v>
      </c>
      <c r="B7479" s="73" t="s">
        <v>17237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17239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17239</v>
      </c>
    </row>
    <row r="7481" spans="1:9" hidden="1" x14ac:dyDescent="0.25">
      <c r="A7481" s="210">
        <v>45238</v>
      </c>
      <c r="B7481" s="78" t="s">
        <v>17184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17189</v>
      </c>
      <c r="I7481" s="59" t="s">
        <v>17212</v>
      </c>
    </row>
    <row r="7482" spans="1:9" hidden="1" x14ac:dyDescent="0.25">
      <c r="A7482" s="210">
        <v>45238</v>
      </c>
      <c r="B7482" s="78" t="s">
        <v>17185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17189</v>
      </c>
      <c r="I7482" s="59" t="s">
        <v>17212</v>
      </c>
    </row>
    <row r="7483" spans="1:9" hidden="1" x14ac:dyDescent="0.25">
      <c r="A7483" s="210">
        <v>45238</v>
      </c>
      <c r="B7483" s="59" t="s">
        <v>17233</v>
      </c>
      <c r="C7483" s="783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17189</v>
      </c>
      <c r="I7483" s="59" t="s">
        <v>17239</v>
      </c>
    </row>
    <row r="7484" spans="1:9" hidden="1" x14ac:dyDescent="0.25">
      <c r="A7484" s="210">
        <v>45238</v>
      </c>
      <c r="B7484" s="59" t="s">
        <v>17213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17214</v>
      </c>
      <c r="I7484" s="76" t="s">
        <v>17246</v>
      </c>
    </row>
    <row r="7485" spans="1:9" hidden="1" x14ac:dyDescent="0.25">
      <c r="A7485" s="210">
        <v>45238</v>
      </c>
      <c r="B7485" s="59" t="s">
        <v>435</v>
      </c>
      <c r="C7485" s="59" t="s">
        <v>15713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17246</v>
      </c>
    </row>
    <row r="7486" spans="1:9" hidden="1" x14ac:dyDescent="0.25">
      <c r="A7486" s="210">
        <v>45238</v>
      </c>
      <c r="B7486" s="79" t="s">
        <v>8647</v>
      </c>
      <c r="C7486" s="79" t="s">
        <v>17243</v>
      </c>
      <c r="D7486" s="175">
        <v>1</v>
      </c>
      <c r="E7486" s="91" t="s">
        <v>28</v>
      </c>
      <c r="F7486" s="296">
        <v>1050000</v>
      </c>
      <c r="G7486" s="67">
        <f t="shared" si="295"/>
        <v>1050000</v>
      </c>
      <c r="H7486" s="68" t="s">
        <v>17245</v>
      </c>
      <c r="I7486" s="76" t="s">
        <v>17246</v>
      </c>
    </row>
    <row r="7487" spans="1:9" hidden="1" x14ac:dyDescent="0.25">
      <c r="A7487" s="210">
        <v>45238</v>
      </c>
      <c r="B7487" s="79" t="s">
        <v>8647</v>
      </c>
      <c r="C7487" s="79" t="s">
        <v>17244</v>
      </c>
      <c r="D7487" s="175">
        <v>1</v>
      </c>
      <c r="E7487" s="91" t="s">
        <v>28</v>
      </c>
      <c r="F7487" s="296">
        <v>1050000</v>
      </c>
      <c r="G7487" s="67">
        <f t="shared" si="295"/>
        <v>1050000</v>
      </c>
      <c r="H7487" s="68" t="s">
        <v>17245</v>
      </c>
      <c r="I7487" s="76" t="s">
        <v>17246</v>
      </c>
    </row>
    <row r="7488" spans="1:9" hidden="1" x14ac:dyDescent="0.25">
      <c r="A7488" s="210">
        <v>45238</v>
      </c>
      <c r="B7488" s="359" t="s">
        <v>16978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17245</v>
      </c>
      <c r="I7488" s="76" t="s">
        <v>17246</v>
      </c>
    </row>
    <row r="7489" spans="1:9" hidden="1" x14ac:dyDescent="0.25">
      <c r="A7489" s="210">
        <v>45238</v>
      </c>
      <c r="B7489" s="59" t="s">
        <v>17065</v>
      </c>
      <c r="C7489" s="783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17245</v>
      </c>
      <c r="I7489" s="76" t="s">
        <v>17246</v>
      </c>
    </row>
    <row r="7490" spans="1:9" hidden="1" x14ac:dyDescent="0.25">
      <c r="A7490" s="210">
        <v>45238</v>
      </c>
      <c r="B7490" s="78" t="s">
        <v>17240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17161</v>
      </c>
      <c r="I7490" s="76" t="s">
        <v>17246</v>
      </c>
    </row>
    <row r="7491" spans="1:9" hidden="1" x14ac:dyDescent="0.25">
      <c r="A7491" s="210">
        <v>45238</v>
      </c>
      <c r="B7491" s="78" t="s">
        <v>17218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17161</v>
      </c>
      <c r="I7491" s="76" t="s">
        <v>17246</v>
      </c>
    </row>
    <row r="7492" spans="1:9" hidden="1" x14ac:dyDescent="0.25">
      <c r="A7492" s="210">
        <v>45238</v>
      </c>
      <c r="B7492" s="78" t="s">
        <v>17218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17161</v>
      </c>
      <c r="I7492" s="76" t="s">
        <v>17246</v>
      </c>
    </row>
    <row r="7493" spans="1:9" hidden="1" x14ac:dyDescent="0.25">
      <c r="A7493" s="210">
        <v>45238</v>
      </c>
      <c r="B7493" s="62" t="s">
        <v>17393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17246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17246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17247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8"/>
    </row>
    <row r="7499" spans="1:9" hidden="1" x14ac:dyDescent="0.25">
      <c r="A7499" s="210">
        <v>45268</v>
      </c>
      <c r="B7499" s="78" t="s">
        <v>17253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8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8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8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8"/>
    </row>
    <row r="7506" spans="1:9" hidden="1" x14ac:dyDescent="0.25">
      <c r="A7506" s="210">
        <v>45268</v>
      </c>
      <c r="B7506" s="59" t="s">
        <v>17262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8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8" t="s">
        <v>11504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8" t="s">
        <v>11504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8" t="s">
        <v>11504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8" t="s">
        <v>11504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8" t="s">
        <v>11495</v>
      </c>
    </row>
    <row r="7512" spans="1:9" hidden="1" x14ac:dyDescent="0.25">
      <c r="A7512" s="210">
        <v>45268</v>
      </c>
      <c r="B7512" s="79" t="s">
        <v>17088</v>
      </c>
      <c r="C7512" s="79" t="s">
        <v>1892</v>
      </c>
      <c r="D7512" s="175">
        <v>0.5</v>
      </c>
      <c r="E7512" s="91" t="s">
        <v>38</v>
      </c>
      <c r="F7512" s="296">
        <v>121000</v>
      </c>
      <c r="G7512" s="67">
        <f t="shared" si="298"/>
        <v>60500</v>
      </c>
      <c r="H7512" s="68" t="s">
        <v>565</v>
      </c>
      <c r="I7512" s="298" t="s">
        <v>11495</v>
      </c>
    </row>
    <row r="7513" spans="1:9" hidden="1" x14ac:dyDescent="0.25">
      <c r="A7513" s="210">
        <v>45268</v>
      </c>
      <c r="B7513" s="59" t="s">
        <v>17085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8" t="s">
        <v>11495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8" t="s">
        <v>11495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17268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17268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17268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8"/>
    </row>
    <row r="7523" spans="1:9" hidden="1" x14ac:dyDescent="0.25">
      <c r="A7523" s="210">
        <v>45268</v>
      </c>
      <c r="B7523" s="59" t="s">
        <v>17283</v>
      </c>
      <c r="C7523" s="59" t="s">
        <v>17284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11500</v>
      </c>
    </row>
    <row r="7524" spans="1:9" hidden="1" x14ac:dyDescent="0.25">
      <c r="A7524" s="210">
        <v>45268</v>
      </c>
      <c r="B7524" s="78" t="s">
        <v>17267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11500</v>
      </c>
    </row>
    <row r="7525" spans="1:9" hidden="1" x14ac:dyDescent="0.25">
      <c r="A7525" s="210">
        <v>45268</v>
      </c>
      <c r="B7525" s="78" t="s">
        <v>17266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11500</v>
      </c>
    </row>
    <row r="7526" spans="1:9" hidden="1" x14ac:dyDescent="0.25">
      <c r="A7526" s="210">
        <v>45268</v>
      </c>
      <c r="B7526" s="59" t="s">
        <v>17263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17264</v>
      </c>
      <c r="I7526" s="59" t="s">
        <v>9101</v>
      </c>
    </row>
    <row r="7527" spans="1:9" hidden="1" x14ac:dyDescent="0.25">
      <c r="A7527" s="210">
        <v>45268</v>
      </c>
      <c r="B7527" s="59" t="s">
        <v>17132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17257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17292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17292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17292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11510</v>
      </c>
    </row>
    <row r="7534" spans="1:9" hidden="1" x14ac:dyDescent="0.25">
      <c r="A7534" s="210" t="s">
        <v>17292</v>
      </c>
      <c r="B7534" s="59" t="s">
        <v>17287</v>
      </c>
      <c r="C7534" s="85" t="s">
        <v>15612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8" t="s">
        <v>17330</v>
      </c>
    </row>
    <row r="7535" spans="1:9" hidden="1" x14ac:dyDescent="0.25">
      <c r="A7535" s="210" t="s">
        <v>17292</v>
      </c>
      <c r="B7535" s="59" t="s">
        <v>17287</v>
      </c>
      <c r="C7535" s="85" t="s">
        <v>17290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8" t="s">
        <v>17330</v>
      </c>
    </row>
    <row r="7536" spans="1:9" hidden="1" x14ac:dyDescent="0.25">
      <c r="A7536" s="210" t="s">
        <v>17292</v>
      </c>
      <c r="B7536" s="59" t="s">
        <v>17289</v>
      </c>
      <c r="C7536" s="85" t="s">
        <v>17288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8" t="s">
        <v>17330</v>
      </c>
    </row>
    <row r="7537" spans="1:9" hidden="1" x14ac:dyDescent="0.25">
      <c r="A7537" s="210" t="s">
        <v>17292</v>
      </c>
      <c r="B7537" s="78" t="s">
        <v>2552</v>
      </c>
      <c r="C7537" s="85" t="s">
        <v>17288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8" t="s">
        <v>17330</v>
      </c>
    </row>
    <row r="7538" spans="1:9" hidden="1" x14ac:dyDescent="0.25">
      <c r="A7538" s="210" t="s">
        <v>17292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12549</v>
      </c>
    </row>
    <row r="7539" spans="1:9" hidden="1" x14ac:dyDescent="0.25">
      <c r="A7539" s="210" t="s">
        <v>17292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12549</v>
      </c>
    </row>
    <row r="7540" spans="1:9" hidden="1" x14ac:dyDescent="0.25">
      <c r="A7540" s="210" t="s">
        <v>17292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12549</v>
      </c>
    </row>
    <row r="7541" spans="1:9" hidden="1" x14ac:dyDescent="0.25">
      <c r="A7541" s="210" t="s">
        <v>17292</v>
      </c>
      <c r="B7541" s="59" t="s">
        <v>17087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12549</v>
      </c>
    </row>
    <row r="7542" spans="1:9" hidden="1" x14ac:dyDescent="0.25">
      <c r="A7542" s="210" t="s">
        <v>17292</v>
      </c>
      <c r="B7542" s="78" t="s">
        <v>17295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8"/>
    </row>
    <row r="7543" spans="1:9" hidden="1" x14ac:dyDescent="0.25">
      <c r="A7543" s="210" t="s">
        <v>17292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8"/>
    </row>
    <row r="7544" spans="1:9" hidden="1" x14ac:dyDescent="0.25">
      <c r="A7544" s="210" t="s">
        <v>17292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8"/>
    </row>
    <row r="7545" spans="1:9" hidden="1" x14ac:dyDescent="0.25">
      <c r="A7545" s="210" t="s">
        <v>17292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8"/>
    </row>
    <row r="7546" spans="1:9" hidden="1" x14ac:dyDescent="0.25">
      <c r="A7546" s="210" t="s">
        <v>17292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8"/>
    </row>
    <row r="7547" spans="1:9" hidden="1" x14ac:dyDescent="0.25">
      <c r="A7547" s="210" t="s">
        <v>17292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8" t="s">
        <v>17329</v>
      </c>
    </row>
    <row r="7548" spans="1:9" hidden="1" x14ac:dyDescent="0.25">
      <c r="A7548" s="210" t="s">
        <v>17292</v>
      </c>
      <c r="B7548" s="78" t="s">
        <v>17286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8" t="s">
        <v>17329</v>
      </c>
    </row>
    <row r="7549" spans="1:9" hidden="1" x14ac:dyDescent="0.25">
      <c r="A7549" s="210" t="s">
        <v>17292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8" t="s">
        <v>17329</v>
      </c>
    </row>
    <row r="7550" spans="1:9" hidden="1" x14ac:dyDescent="0.25">
      <c r="A7550" s="210" t="s">
        <v>17292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8" t="s">
        <v>17329</v>
      </c>
    </row>
    <row r="7551" spans="1:9" hidden="1" x14ac:dyDescent="0.25">
      <c r="A7551" s="210" t="s">
        <v>17292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8" t="s">
        <v>17329</v>
      </c>
    </row>
    <row r="7552" spans="1:9" hidden="1" x14ac:dyDescent="0.25">
      <c r="A7552" s="210" t="s">
        <v>17292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8" t="s">
        <v>17329</v>
      </c>
    </row>
    <row r="7553" spans="1:9" hidden="1" x14ac:dyDescent="0.25">
      <c r="A7553" s="210" t="s">
        <v>17292</v>
      </c>
      <c r="B7553" s="79" t="s">
        <v>17314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17292</v>
      </c>
      <c r="B7554" s="78" t="s">
        <v>17315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17292</v>
      </c>
      <c r="B7555" s="79" t="s">
        <v>17317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17292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17291</v>
      </c>
    </row>
    <row r="7557" spans="1:9" hidden="1" x14ac:dyDescent="0.25">
      <c r="A7557" s="210" t="s">
        <v>17292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17291</v>
      </c>
    </row>
    <row r="7558" spans="1:9" hidden="1" x14ac:dyDescent="0.25">
      <c r="A7558" s="210" t="s">
        <v>17292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17291</v>
      </c>
    </row>
    <row r="7559" spans="1:9" hidden="1" x14ac:dyDescent="0.25">
      <c r="A7559" s="210" t="s">
        <v>17292</v>
      </c>
      <c r="B7559" s="78" t="s">
        <v>96</v>
      </c>
      <c r="C7559" s="89" t="s">
        <v>17207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17291</v>
      </c>
    </row>
    <row r="7560" spans="1:9" hidden="1" x14ac:dyDescent="0.25">
      <c r="A7560" s="210" t="s">
        <v>17292</v>
      </c>
      <c r="B7560" s="59" t="s">
        <v>17055</v>
      </c>
      <c r="C7560" s="74" t="s">
        <v>16543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17291</v>
      </c>
    </row>
    <row r="7561" spans="1:9" hidden="1" x14ac:dyDescent="0.25">
      <c r="A7561" s="210" t="s">
        <v>17292</v>
      </c>
      <c r="B7561" s="59" t="s">
        <v>17055</v>
      </c>
      <c r="C7561" s="783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17291</v>
      </c>
    </row>
    <row r="7562" spans="1:9" hidden="1" x14ac:dyDescent="0.25">
      <c r="A7562" s="210" t="s">
        <v>17292</v>
      </c>
      <c r="B7562" s="59" t="s">
        <v>17055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17291</v>
      </c>
    </row>
    <row r="7563" spans="1:9" hidden="1" x14ac:dyDescent="0.25">
      <c r="A7563" s="210" t="s">
        <v>17292</v>
      </c>
      <c r="B7563" s="59" t="s">
        <v>17055</v>
      </c>
      <c r="C7563" s="783" t="s">
        <v>17093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17291</v>
      </c>
    </row>
    <row r="7564" spans="1:9" hidden="1" x14ac:dyDescent="0.25">
      <c r="A7564" s="210" t="s">
        <v>17292</v>
      </c>
      <c r="B7564" s="62" t="s">
        <v>183</v>
      </c>
      <c r="C7564" s="76" t="s">
        <v>184</v>
      </c>
      <c r="D7564" s="300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17291</v>
      </c>
    </row>
    <row r="7565" spans="1:9" hidden="1" x14ac:dyDescent="0.25">
      <c r="A7565" s="210" t="s">
        <v>17292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17291</v>
      </c>
    </row>
    <row r="7566" spans="1:9" hidden="1" x14ac:dyDescent="0.25">
      <c r="A7566" s="210" t="s">
        <v>17292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17291</v>
      </c>
    </row>
    <row r="7567" spans="1:9" hidden="1" x14ac:dyDescent="0.25">
      <c r="A7567" s="210" t="s">
        <v>17292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17291</v>
      </c>
    </row>
    <row r="7568" spans="1:9" hidden="1" x14ac:dyDescent="0.25">
      <c r="A7568" s="210" t="s">
        <v>17292</v>
      </c>
      <c r="B7568" s="359" t="s">
        <v>16978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17293</v>
      </c>
    </row>
    <row r="7569" spans="1:9" hidden="1" x14ac:dyDescent="0.25">
      <c r="A7569" s="210" t="s">
        <v>17292</v>
      </c>
      <c r="B7569" s="59" t="s">
        <v>17065</v>
      </c>
      <c r="C7569" s="783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17293</v>
      </c>
    </row>
    <row r="7570" spans="1:9" hidden="1" x14ac:dyDescent="0.25">
      <c r="A7570" s="210" t="s">
        <v>17292</v>
      </c>
      <c r="B7570" s="59" t="s">
        <v>8274</v>
      </c>
      <c r="C7570" s="59" t="s">
        <v>115</v>
      </c>
      <c r="D7570" s="300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17293</v>
      </c>
    </row>
    <row r="7571" spans="1:9" hidden="1" x14ac:dyDescent="0.25">
      <c r="A7571" s="210" t="s">
        <v>17292</v>
      </c>
      <c r="B7571" s="73" t="s">
        <v>17272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17273</v>
      </c>
      <c r="I7571" s="59"/>
    </row>
    <row r="7572" spans="1:9" hidden="1" x14ac:dyDescent="0.25">
      <c r="A7572" s="210" t="s">
        <v>17292</v>
      </c>
      <c r="B7572" s="59" t="s">
        <v>17323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17324</v>
      </c>
    </row>
    <row r="7573" spans="1:9" hidden="1" x14ac:dyDescent="0.25">
      <c r="A7573" s="210" t="s">
        <v>17292</v>
      </c>
      <c r="B7573" s="59" t="s">
        <v>17255</v>
      </c>
      <c r="C7573" s="85" t="s">
        <v>17256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17294</v>
      </c>
    </row>
    <row r="7574" spans="1:9" hidden="1" x14ac:dyDescent="0.25">
      <c r="A7574" s="210" t="s">
        <v>17292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17294</v>
      </c>
    </row>
    <row r="7575" spans="1:9" hidden="1" x14ac:dyDescent="0.25">
      <c r="A7575" s="210" t="s">
        <v>17292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17297</v>
      </c>
    </row>
    <row r="7576" spans="1:9" hidden="1" x14ac:dyDescent="0.25">
      <c r="A7576" s="210" t="s">
        <v>17292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17297</v>
      </c>
    </row>
    <row r="7577" spans="1:9" hidden="1" x14ac:dyDescent="0.25">
      <c r="A7577" s="210" t="s">
        <v>17292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17297</v>
      </c>
    </row>
    <row r="7578" spans="1:9" hidden="1" x14ac:dyDescent="0.25">
      <c r="A7578" s="210" t="s">
        <v>17292</v>
      </c>
      <c r="B7578" s="62" t="s">
        <v>17113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17114</v>
      </c>
      <c r="I7578" s="59" t="s">
        <v>17297</v>
      </c>
    </row>
    <row r="7579" spans="1:9" hidden="1" x14ac:dyDescent="0.25">
      <c r="A7579" s="210" t="s">
        <v>17292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17297</v>
      </c>
    </row>
    <row r="7580" spans="1:9" hidden="1" x14ac:dyDescent="0.25">
      <c r="A7580" s="210" t="s">
        <v>17292</v>
      </c>
      <c r="B7580" s="78" t="s">
        <v>40</v>
      </c>
      <c r="C7580" s="59" t="s">
        <v>17226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17296</v>
      </c>
      <c r="I7580" s="59" t="s">
        <v>17297</v>
      </c>
    </row>
    <row r="7581" spans="1:9" hidden="1" x14ac:dyDescent="0.25">
      <c r="A7581" s="210" t="s">
        <v>17292</v>
      </c>
      <c r="B7581" s="78" t="s">
        <v>40</v>
      </c>
      <c r="C7581" s="59" t="s">
        <v>17227</v>
      </c>
      <c r="D7581" s="300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17296</v>
      </c>
      <c r="I7581" s="59" t="s">
        <v>17297</v>
      </c>
    </row>
    <row r="7582" spans="1:9" hidden="1" x14ac:dyDescent="0.25">
      <c r="A7582" s="210" t="s">
        <v>17292</v>
      </c>
      <c r="B7582" s="78" t="s">
        <v>40</v>
      </c>
      <c r="C7582" s="59" t="s">
        <v>17228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17296</v>
      </c>
      <c r="I7582" s="59" t="s">
        <v>17297</v>
      </c>
    </row>
    <row r="7583" spans="1:9" hidden="1" x14ac:dyDescent="0.25">
      <c r="A7583" s="210" t="s">
        <v>17292</v>
      </c>
      <c r="B7583" s="78" t="s">
        <v>40</v>
      </c>
      <c r="C7583" s="59" t="s">
        <v>17229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17296</v>
      </c>
      <c r="I7583" s="59" t="s">
        <v>17297</v>
      </c>
    </row>
    <row r="7584" spans="1:9" hidden="1" x14ac:dyDescent="0.25">
      <c r="A7584" s="210" t="s">
        <v>17292</v>
      </c>
      <c r="B7584" s="79" t="s">
        <v>17269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17297</v>
      </c>
    </row>
    <row r="7585" spans="1:9" hidden="1" x14ac:dyDescent="0.25">
      <c r="A7585" s="210" t="s">
        <v>17292</v>
      </c>
      <c r="B7585" s="79" t="s">
        <v>17269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17297</v>
      </c>
    </row>
    <row r="7586" spans="1:9" hidden="1" x14ac:dyDescent="0.25">
      <c r="A7586" s="210" t="s">
        <v>17292</v>
      </c>
      <c r="B7586" s="79" t="s">
        <v>17269</v>
      </c>
      <c r="C7586" s="63" t="s">
        <v>16555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17297</v>
      </c>
    </row>
    <row r="7587" spans="1:9" hidden="1" x14ac:dyDescent="0.25">
      <c r="A7587" s="210" t="s">
        <v>17292</v>
      </c>
      <c r="B7587" s="79" t="s">
        <v>8649</v>
      </c>
      <c r="C7587" s="59" t="s">
        <v>16889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17298</v>
      </c>
    </row>
    <row r="7588" spans="1:9" hidden="1" x14ac:dyDescent="0.25">
      <c r="A7588" s="210" t="s">
        <v>17292</v>
      </c>
      <c r="B7588" s="79" t="s">
        <v>8649</v>
      </c>
      <c r="C7588" s="59" t="s">
        <v>16891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17298</v>
      </c>
    </row>
    <row r="7589" spans="1:9" hidden="1" x14ac:dyDescent="0.25">
      <c r="A7589" s="210" t="s">
        <v>17292</v>
      </c>
      <c r="B7589" s="59" t="s">
        <v>17055</v>
      </c>
      <c r="C7589" s="59" t="s">
        <v>17096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17298</v>
      </c>
    </row>
    <row r="7590" spans="1:9" hidden="1" x14ac:dyDescent="0.25">
      <c r="A7590" s="210" t="s">
        <v>17292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17298</v>
      </c>
    </row>
    <row r="7591" spans="1:9" hidden="1" x14ac:dyDescent="0.25">
      <c r="A7591" s="210" t="s">
        <v>17292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17292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17292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17292</v>
      </c>
      <c r="B7594" s="62" t="s">
        <v>17312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17313</v>
      </c>
      <c r="I7594" s="59"/>
    </row>
    <row r="7595" spans="1:9" hidden="1" x14ac:dyDescent="0.25">
      <c r="A7595" s="210" t="s">
        <v>17355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17355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17355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8"/>
    </row>
    <row r="7598" spans="1:9" hidden="1" x14ac:dyDescent="0.25">
      <c r="A7598" s="210" t="s">
        <v>17355</v>
      </c>
      <c r="B7598" s="79" t="s">
        <v>17316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8"/>
    </row>
    <row r="7599" spans="1:9" hidden="1" x14ac:dyDescent="0.25">
      <c r="A7599" s="210" t="s">
        <v>17355</v>
      </c>
      <c r="B7599" s="59" t="s">
        <v>17087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8"/>
    </row>
    <row r="7600" spans="1:9" hidden="1" x14ac:dyDescent="0.25">
      <c r="A7600" s="210" t="s">
        <v>17355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8"/>
    </row>
    <row r="7601" spans="1:9" hidden="1" x14ac:dyDescent="0.25">
      <c r="A7601" s="210" t="s">
        <v>17355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17355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8" t="s">
        <v>11512</v>
      </c>
    </row>
    <row r="7603" spans="1:9" hidden="1" x14ac:dyDescent="0.25">
      <c r="A7603" s="210" t="s">
        <v>17355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8" t="s">
        <v>11512</v>
      </c>
    </row>
    <row r="7604" spans="1:9" hidden="1" x14ac:dyDescent="0.25">
      <c r="A7604" s="210" t="s">
        <v>17355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8" t="s">
        <v>11512</v>
      </c>
    </row>
    <row r="7605" spans="1:9" hidden="1" x14ac:dyDescent="0.25">
      <c r="A7605" s="210" t="s">
        <v>17355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8" t="s">
        <v>11512</v>
      </c>
    </row>
    <row r="7606" spans="1:9" hidden="1" x14ac:dyDescent="0.25">
      <c r="A7606" s="210" t="s">
        <v>17355</v>
      </c>
      <c r="B7606" s="59" t="s">
        <v>17211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8" t="s">
        <v>11512</v>
      </c>
    </row>
    <row r="7607" spans="1:9" hidden="1" x14ac:dyDescent="0.25">
      <c r="A7607" s="210" t="s">
        <v>17355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8" t="s">
        <v>11512</v>
      </c>
    </row>
    <row r="7608" spans="1:9" hidden="1" x14ac:dyDescent="0.25">
      <c r="A7608" s="210" t="s">
        <v>17355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8" t="s">
        <v>11512</v>
      </c>
    </row>
    <row r="7609" spans="1:9" hidden="1" x14ac:dyDescent="0.25">
      <c r="A7609" s="210" t="s">
        <v>17355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8" t="s">
        <v>11512</v>
      </c>
    </row>
    <row r="7610" spans="1:9" hidden="1" x14ac:dyDescent="0.25">
      <c r="A7610" s="210" t="s">
        <v>17355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8" t="s">
        <v>11511</v>
      </c>
    </row>
    <row r="7611" spans="1:9" hidden="1" x14ac:dyDescent="0.25">
      <c r="A7611" s="210" t="s">
        <v>17355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8" t="s">
        <v>11511</v>
      </c>
    </row>
    <row r="7612" spans="1:9" hidden="1" x14ac:dyDescent="0.25">
      <c r="A7612" s="210" t="s">
        <v>17355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8" t="s">
        <v>11511</v>
      </c>
    </row>
    <row r="7613" spans="1:9" hidden="1" x14ac:dyDescent="0.25">
      <c r="A7613" s="210" t="s">
        <v>17355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8" t="s">
        <v>11511</v>
      </c>
    </row>
    <row r="7614" spans="1:9" hidden="1" x14ac:dyDescent="0.25">
      <c r="A7614" s="210" t="s">
        <v>17355</v>
      </c>
      <c r="B7614" s="73" t="s">
        <v>17345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8" t="s">
        <v>11511</v>
      </c>
    </row>
    <row r="7615" spans="1:9" hidden="1" x14ac:dyDescent="0.25">
      <c r="A7615" s="210" t="s">
        <v>17355</v>
      </c>
      <c r="B7615" s="78" t="s">
        <v>17347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8" t="s">
        <v>11511</v>
      </c>
    </row>
    <row r="7616" spans="1:9" hidden="1" x14ac:dyDescent="0.25">
      <c r="A7616" s="210" t="s">
        <v>17355</v>
      </c>
      <c r="B7616" s="78" t="s">
        <v>17348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8" t="s">
        <v>11511</v>
      </c>
    </row>
    <row r="7617" spans="1:9" hidden="1" x14ac:dyDescent="0.25">
      <c r="A7617" s="210" t="s">
        <v>17355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8" t="s">
        <v>11511</v>
      </c>
    </row>
    <row r="7618" spans="1:9" hidden="1" x14ac:dyDescent="0.25">
      <c r="A7618" s="210" t="s">
        <v>17355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8" t="s">
        <v>11511</v>
      </c>
    </row>
    <row r="7619" spans="1:9" hidden="1" x14ac:dyDescent="0.25">
      <c r="A7619" s="210" t="s">
        <v>17355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8" t="s">
        <v>17334</v>
      </c>
    </row>
    <row r="7620" spans="1:9" hidden="1" x14ac:dyDescent="0.25">
      <c r="A7620" s="210" t="s">
        <v>17355</v>
      </c>
      <c r="B7620" s="59" t="s">
        <v>17327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8"/>
    </row>
    <row r="7621" spans="1:9" hidden="1" x14ac:dyDescent="0.25">
      <c r="A7621" s="210" t="s">
        <v>17355</v>
      </c>
      <c r="B7621" s="79" t="s">
        <v>17340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8"/>
    </row>
    <row r="7622" spans="1:9" hidden="1" x14ac:dyDescent="0.25">
      <c r="A7622" s="210" t="s">
        <v>17355</v>
      </c>
      <c r="B7622" s="78" t="s">
        <v>17331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8"/>
    </row>
    <row r="7623" spans="1:9" hidden="1" x14ac:dyDescent="0.25">
      <c r="A7623" s="210" t="s">
        <v>17355</v>
      </c>
      <c r="B7623" s="73" t="s">
        <v>17319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17325</v>
      </c>
      <c r="I7623" s="72" t="s">
        <v>17333</v>
      </c>
    </row>
    <row r="7624" spans="1:9" hidden="1" x14ac:dyDescent="0.25">
      <c r="A7624" s="210" t="s">
        <v>17355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17333</v>
      </c>
    </row>
    <row r="7625" spans="1:9" hidden="1" x14ac:dyDescent="0.25">
      <c r="A7625" s="210" t="s">
        <v>17355</v>
      </c>
      <c r="B7625" s="79" t="s">
        <v>17269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17333</v>
      </c>
    </row>
    <row r="7626" spans="1:9" hidden="1" x14ac:dyDescent="0.25">
      <c r="A7626" s="210" t="s">
        <v>17355</v>
      </c>
      <c r="B7626" s="79" t="s">
        <v>17269</v>
      </c>
      <c r="C7626" s="85" t="s">
        <v>17300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17333</v>
      </c>
    </row>
    <row r="7627" spans="1:9" hidden="1" x14ac:dyDescent="0.25">
      <c r="A7627" s="210" t="s">
        <v>17355</v>
      </c>
      <c r="B7627" s="79" t="s">
        <v>17269</v>
      </c>
      <c r="C7627" s="85" t="s">
        <v>17301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17333</v>
      </c>
    </row>
    <row r="7628" spans="1:9" hidden="1" x14ac:dyDescent="0.25">
      <c r="A7628" s="210" t="s">
        <v>17355</v>
      </c>
      <c r="B7628" s="79" t="s">
        <v>17269</v>
      </c>
      <c r="C7628" s="85" t="s">
        <v>17303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17333</v>
      </c>
    </row>
    <row r="7629" spans="1:9" hidden="1" x14ac:dyDescent="0.25">
      <c r="A7629" s="210" t="s">
        <v>17355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17333</v>
      </c>
    </row>
    <row r="7630" spans="1:9" hidden="1" x14ac:dyDescent="0.25">
      <c r="A7630" s="210" t="s">
        <v>17355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17333</v>
      </c>
    </row>
    <row r="7631" spans="1:9" hidden="1" x14ac:dyDescent="0.25">
      <c r="A7631" s="210" t="s">
        <v>17355</v>
      </c>
      <c r="B7631" s="78" t="s">
        <v>17338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17342</v>
      </c>
      <c r="I7631" s="59" t="s">
        <v>10710</v>
      </c>
    </row>
    <row r="7632" spans="1:9" hidden="1" x14ac:dyDescent="0.25">
      <c r="A7632" s="210" t="s">
        <v>17355</v>
      </c>
      <c r="B7632" s="59" t="s">
        <v>17335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17337</v>
      </c>
      <c r="I7632" s="76" t="s">
        <v>17369</v>
      </c>
    </row>
    <row r="7633" spans="1:9" hidden="1" x14ac:dyDescent="0.25">
      <c r="A7633" s="210" t="s">
        <v>17355</v>
      </c>
      <c r="B7633" s="59" t="s">
        <v>17336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17337</v>
      </c>
      <c r="I7633" s="76" t="s">
        <v>17369</v>
      </c>
    </row>
    <row r="7634" spans="1:9" hidden="1" x14ac:dyDescent="0.25">
      <c r="A7634" s="210" t="s">
        <v>17355</v>
      </c>
      <c r="B7634" s="79" t="s">
        <v>17269</v>
      </c>
      <c r="C7634" s="85" t="s">
        <v>17302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17370</v>
      </c>
    </row>
    <row r="7635" spans="1:9" hidden="1" x14ac:dyDescent="0.25">
      <c r="A7635" s="210" t="s">
        <v>17355</v>
      </c>
      <c r="B7635" s="79" t="s">
        <v>17269</v>
      </c>
      <c r="C7635" s="85" t="s">
        <v>17308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17370</v>
      </c>
    </row>
    <row r="7636" spans="1:9" hidden="1" x14ac:dyDescent="0.25">
      <c r="A7636" s="210" t="s">
        <v>17355</v>
      </c>
      <c r="B7636" s="79" t="s">
        <v>17269</v>
      </c>
      <c r="C7636" s="85" t="s">
        <v>17309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17370</v>
      </c>
    </row>
    <row r="7637" spans="1:9" hidden="1" x14ac:dyDescent="0.25">
      <c r="A7637" s="210" t="s">
        <v>17355</v>
      </c>
      <c r="B7637" s="79" t="s">
        <v>17269</v>
      </c>
      <c r="C7637" s="85" t="s">
        <v>17310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17370</v>
      </c>
    </row>
    <row r="7638" spans="1:9" hidden="1" x14ac:dyDescent="0.25">
      <c r="A7638" s="210" t="s">
        <v>17355</v>
      </c>
      <c r="B7638" s="79" t="s">
        <v>17269</v>
      </c>
      <c r="C7638" s="85" t="s">
        <v>17311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17370</v>
      </c>
    </row>
    <row r="7639" spans="1:9" hidden="1" x14ac:dyDescent="0.25">
      <c r="A7639" s="210" t="s">
        <v>17355</v>
      </c>
      <c r="B7639" s="78" t="s">
        <v>17371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17372</v>
      </c>
      <c r="I7639" s="76" t="s">
        <v>17370</v>
      </c>
    </row>
    <row r="7640" spans="1:9" hidden="1" x14ac:dyDescent="0.25">
      <c r="A7640" s="210" t="s">
        <v>17355</v>
      </c>
      <c r="B7640" s="59" t="s">
        <v>17327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17332</v>
      </c>
      <c r="I7640" s="72"/>
    </row>
    <row r="7641" spans="1:9" hidden="1" x14ac:dyDescent="0.25">
      <c r="A7641" s="210" t="s">
        <v>17355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17332</v>
      </c>
      <c r="I7641" s="59"/>
    </row>
    <row r="7642" spans="1:9" x14ac:dyDescent="0.25">
      <c r="A7642" s="210" t="s">
        <v>17355</v>
      </c>
      <c r="B7642" s="78" t="s">
        <v>17349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17475</v>
      </c>
    </row>
    <row r="7643" spans="1:9" x14ac:dyDescent="0.25">
      <c r="A7643" s="210" t="s">
        <v>17355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17475</v>
      </c>
    </row>
    <row r="7644" spans="1:9" hidden="1" x14ac:dyDescent="0.25">
      <c r="A7644" s="210" t="s">
        <v>17355</v>
      </c>
      <c r="B7644" s="78" t="s">
        <v>17320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17321</v>
      </c>
      <c r="I7644" s="59" t="s">
        <v>17397</v>
      </c>
    </row>
    <row r="7645" spans="1:9" hidden="1" x14ac:dyDescent="0.25">
      <c r="A7645" s="210" t="s">
        <v>17355</v>
      </c>
      <c r="B7645" s="78" t="s">
        <v>17322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17321</v>
      </c>
      <c r="I7645" s="59" t="s">
        <v>17397</v>
      </c>
    </row>
    <row r="7646" spans="1:9" hidden="1" x14ac:dyDescent="0.25">
      <c r="A7646" s="210" t="s">
        <v>17355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17321</v>
      </c>
      <c r="I7646" s="59" t="s">
        <v>17397</v>
      </c>
    </row>
    <row r="7647" spans="1:9" hidden="1" x14ac:dyDescent="0.25">
      <c r="A7647" s="210" t="s">
        <v>17405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17405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17405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8"/>
    </row>
    <row r="7650" spans="1:9" hidden="1" x14ac:dyDescent="0.25">
      <c r="A7650" s="210" t="s">
        <v>17405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8" t="s">
        <v>11515</v>
      </c>
    </row>
    <row r="7651" spans="1:9" hidden="1" x14ac:dyDescent="0.25">
      <c r="A7651" s="210" t="s">
        <v>17405</v>
      </c>
      <c r="B7651" s="59" t="s">
        <v>17368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17373</v>
      </c>
      <c r="I7651" s="298"/>
    </row>
    <row r="7652" spans="1:9" hidden="1" x14ac:dyDescent="0.25">
      <c r="A7652" s="210" t="s">
        <v>17405</v>
      </c>
      <c r="B7652" s="59" t="s">
        <v>17087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17373</v>
      </c>
      <c r="I7652" s="72"/>
    </row>
    <row r="7653" spans="1:9" hidden="1" x14ac:dyDescent="0.25">
      <c r="A7653" s="210" t="s">
        <v>17405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17373</v>
      </c>
      <c r="I7653" s="298"/>
    </row>
    <row r="7654" spans="1:9" hidden="1" x14ac:dyDescent="0.25">
      <c r="A7654" s="210" t="s">
        <v>17405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17373</v>
      </c>
      <c r="I7654" s="298"/>
    </row>
    <row r="7655" spans="1:9" hidden="1" x14ac:dyDescent="0.25">
      <c r="A7655" s="210" t="s">
        <v>17405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17373</v>
      </c>
      <c r="I7655" s="298"/>
    </row>
    <row r="7656" spans="1:9" hidden="1" x14ac:dyDescent="0.25">
      <c r="A7656" s="210" t="s">
        <v>17405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17373</v>
      </c>
      <c r="I7656" s="298"/>
    </row>
    <row r="7657" spans="1:9" hidden="1" x14ac:dyDescent="0.25">
      <c r="A7657" s="210" t="s">
        <v>17405</v>
      </c>
      <c r="B7657" s="59" t="s">
        <v>128</v>
      </c>
      <c r="C7657" s="59" t="s">
        <v>17061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17373</v>
      </c>
      <c r="I7657" s="298"/>
    </row>
    <row r="7658" spans="1:9" hidden="1" x14ac:dyDescent="0.25">
      <c r="A7658" s="210" t="s">
        <v>17405</v>
      </c>
      <c r="B7658" s="59" t="s">
        <v>17087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17373</v>
      </c>
      <c r="I7658" s="298"/>
    </row>
    <row r="7659" spans="1:9" hidden="1" x14ac:dyDescent="0.25">
      <c r="A7659" s="210" t="s">
        <v>17405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17373</v>
      </c>
      <c r="I7659" s="298"/>
    </row>
    <row r="7660" spans="1:9" hidden="1" x14ac:dyDescent="0.25">
      <c r="A7660" s="210" t="s">
        <v>17405</v>
      </c>
      <c r="B7660" s="62" t="s">
        <v>159</v>
      </c>
      <c r="C7660" s="85" t="s">
        <v>160</v>
      </c>
      <c r="D7660" s="263" t="s">
        <v>17385</v>
      </c>
      <c r="E7660" s="59" t="s">
        <v>130</v>
      </c>
      <c r="F7660" s="71">
        <v>31000</v>
      </c>
      <c r="G7660" s="67">
        <f>F7660*D7660</f>
        <v>1581000</v>
      </c>
      <c r="H7660" s="68" t="s">
        <v>17373</v>
      </c>
      <c r="I7660" s="298"/>
    </row>
    <row r="7661" spans="1:9" hidden="1" x14ac:dyDescent="0.25">
      <c r="A7661" s="210" t="s">
        <v>17405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17373</v>
      </c>
      <c r="I7661" s="298"/>
    </row>
    <row r="7662" spans="1:9" hidden="1" x14ac:dyDescent="0.25">
      <c r="A7662" s="210" t="s">
        <v>17405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17373</v>
      </c>
      <c r="I7662" s="298"/>
    </row>
    <row r="7663" spans="1:9" hidden="1" x14ac:dyDescent="0.25">
      <c r="A7663" s="210" t="s">
        <v>17405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8"/>
    </row>
    <row r="7664" spans="1:9" hidden="1" x14ac:dyDescent="0.25">
      <c r="A7664" s="210" t="s">
        <v>17405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6">
        <v>12500</v>
      </c>
      <c r="G7664" s="67">
        <f t="shared" ref="G7664:G7680" si="314">F7664*D7664</f>
        <v>75000</v>
      </c>
      <c r="H7664" s="68" t="s">
        <v>158</v>
      </c>
      <c r="I7664" s="298"/>
    </row>
    <row r="7665" spans="1:9" hidden="1" x14ac:dyDescent="0.25">
      <c r="A7665" s="210" t="s">
        <v>17405</v>
      </c>
      <c r="B7665" s="59" t="s">
        <v>435</v>
      </c>
      <c r="C7665" s="59" t="s">
        <v>15712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8" t="s">
        <v>11532</v>
      </c>
    </row>
    <row r="7666" spans="1:9" hidden="1" x14ac:dyDescent="0.25">
      <c r="A7666" s="210" t="s">
        <v>17405</v>
      </c>
      <c r="B7666" s="59" t="s">
        <v>435</v>
      </c>
      <c r="C7666" s="59" t="s">
        <v>15711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8" t="s">
        <v>11532</v>
      </c>
    </row>
    <row r="7667" spans="1:9" hidden="1" x14ac:dyDescent="0.25">
      <c r="A7667" s="210" t="s">
        <v>17405</v>
      </c>
      <c r="B7667" s="78" t="s">
        <v>17341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17407</v>
      </c>
      <c r="I7667" s="72" t="s">
        <v>17408</v>
      </c>
    </row>
    <row r="7668" spans="1:9" hidden="1" x14ac:dyDescent="0.25">
      <c r="A7668" s="210" t="s">
        <v>17405</v>
      </c>
      <c r="B7668" s="78" t="s">
        <v>40</v>
      </c>
      <c r="C7668" s="59" t="s">
        <v>17360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17408</v>
      </c>
    </row>
    <row r="7669" spans="1:9" hidden="1" x14ac:dyDescent="0.25">
      <c r="A7669" s="210" t="s">
        <v>17405</v>
      </c>
      <c r="B7669" s="78" t="s">
        <v>40</v>
      </c>
      <c r="C7669" s="59" t="s">
        <v>17361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17408</v>
      </c>
    </row>
    <row r="7670" spans="1:9" hidden="1" x14ac:dyDescent="0.25">
      <c r="A7670" s="210" t="s">
        <v>17405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6">
        <v>70586</v>
      </c>
      <c r="G7670" s="67">
        <f t="shared" si="314"/>
        <v>141172</v>
      </c>
      <c r="H7670" s="68" t="s">
        <v>8687</v>
      </c>
      <c r="I7670" s="72" t="s">
        <v>17408</v>
      </c>
    </row>
    <row r="7671" spans="1:9" hidden="1" x14ac:dyDescent="0.25">
      <c r="A7671" s="210" t="s">
        <v>17405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17408</v>
      </c>
    </row>
    <row r="7672" spans="1:9" hidden="1" x14ac:dyDescent="0.25">
      <c r="A7672" s="210" t="s">
        <v>17405</v>
      </c>
      <c r="B7672" s="62" t="s">
        <v>17398</v>
      </c>
      <c r="C7672" s="85" t="s">
        <v>3236</v>
      </c>
      <c r="D7672" s="300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17399</v>
      </c>
      <c r="I7672" s="72" t="s">
        <v>17408</v>
      </c>
    </row>
    <row r="7673" spans="1:9" hidden="1" x14ac:dyDescent="0.25">
      <c r="A7673" s="210" t="s">
        <v>17405</v>
      </c>
      <c r="B7673" s="62" t="s">
        <v>17406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17408</v>
      </c>
    </row>
    <row r="7674" spans="1:9" hidden="1" x14ac:dyDescent="0.25">
      <c r="A7674" s="210" t="s">
        <v>17405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17408</v>
      </c>
    </row>
    <row r="7675" spans="1:9" hidden="1" x14ac:dyDescent="0.25">
      <c r="A7675" s="210" t="s">
        <v>17405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17383</v>
      </c>
      <c r="I7675" s="72" t="s">
        <v>17388</v>
      </c>
    </row>
    <row r="7676" spans="1:9" hidden="1" x14ac:dyDescent="0.25">
      <c r="A7676" s="210" t="s">
        <v>17405</v>
      </c>
      <c r="B7676" s="62" t="s">
        <v>17382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17383</v>
      </c>
      <c r="I7676" s="72" t="s">
        <v>17388</v>
      </c>
    </row>
    <row r="7677" spans="1:9" hidden="1" x14ac:dyDescent="0.25">
      <c r="A7677" s="210" t="s">
        <v>17405</v>
      </c>
      <c r="B7677" s="78" t="s">
        <v>17378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17383</v>
      </c>
      <c r="I7677" s="72" t="s">
        <v>17388</v>
      </c>
    </row>
    <row r="7678" spans="1:9" hidden="1" x14ac:dyDescent="0.25">
      <c r="A7678" s="210" t="s">
        <v>17405</v>
      </c>
      <c r="B7678" s="79" t="s">
        <v>17384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17388</v>
      </c>
    </row>
    <row r="7679" spans="1:9" hidden="1" x14ac:dyDescent="0.25">
      <c r="A7679" s="210" t="s">
        <v>17405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17388</v>
      </c>
    </row>
    <row r="7680" spans="1:9" hidden="1" x14ac:dyDescent="0.25">
      <c r="A7680" s="210" t="s">
        <v>17405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17405</v>
      </c>
      <c r="B7681" s="79" t="s">
        <v>17386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17387</v>
      </c>
      <c r="I7681" s="258"/>
    </row>
    <row r="7682" spans="1:9" hidden="1" x14ac:dyDescent="0.25">
      <c r="A7682" s="210" t="s">
        <v>17405</v>
      </c>
      <c r="B7682" s="59" t="s">
        <v>17327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17416</v>
      </c>
      <c r="B7683" s="59" t="s">
        <v>17283</v>
      </c>
      <c r="C7683" s="59" t="s">
        <v>17412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11533</v>
      </c>
    </row>
    <row r="7684" spans="1:9" hidden="1" x14ac:dyDescent="0.25">
      <c r="A7684" s="210" t="s">
        <v>17416</v>
      </c>
      <c r="B7684" s="78" t="s">
        <v>17267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11533</v>
      </c>
    </row>
    <row r="7685" spans="1:9" hidden="1" x14ac:dyDescent="0.25">
      <c r="A7685" s="210" t="s">
        <v>17416</v>
      </c>
      <c r="B7685" s="78" t="s">
        <v>17266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11533</v>
      </c>
    </row>
    <row r="7686" spans="1:9" hidden="1" x14ac:dyDescent="0.25">
      <c r="A7686" s="210" t="s">
        <v>17416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8" t="s">
        <v>12552</v>
      </c>
    </row>
    <row r="7687" spans="1:9" hidden="1" x14ac:dyDescent="0.25">
      <c r="A7687" s="210" t="s">
        <v>17416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8" t="s">
        <v>12557</v>
      </c>
    </row>
    <row r="7688" spans="1:9" hidden="1" x14ac:dyDescent="0.25">
      <c r="A7688" s="210" t="s">
        <v>17416</v>
      </c>
      <c r="B7688" s="59" t="s">
        <v>17154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8" t="s">
        <v>11534</v>
      </c>
    </row>
    <row r="7689" spans="1:9" hidden="1" x14ac:dyDescent="0.25">
      <c r="A7689" s="210" t="s">
        <v>17416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17413</v>
      </c>
      <c r="I7689" s="72"/>
    </row>
    <row r="7690" spans="1:9" hidden="1" x14ac:dyDescent="0.25">
      <c r="A7690" s="210" t="s">
        <v>17416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17413</v>
      </c>
      <c r="I7690" s="298"/>
    </row>
    <row r="7691" spans="1:9" hidden="1" x14ac:dyDescent="0.25">
      <c r="A7691" s="210" t="s">
        <v>17416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8" t="s">
        <v>11535</v>
      </c>
    </row>
    <row r="7692" spans="1:9" hidden="1" x14ac:dyDescent="0.25">
      <c r="A7692" s="210" t="s">
        <v>17416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8" t="s">
        <v>11535</v>
      </c>
    </row>
    <row r="7693" spans="1:9" hidden="1" x14ac:dyDescent="0.25">
      <c r="A7693" s="210" t="s">
        <v>17416</v>
      </c>
      <c r="B7693" s="73" t="s">
        <v>17430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17436</v>
      </c>
      <c r="I7693" s="298"/>
    </row>
    <row r="7694" spans="1:9" hidden="1" x14ac:dyDescent="0.25">
      <c r="A7694" s="210" t="s">
        <v>17416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17436</v>
      </c>
      <c r="I7694" s="298"/>
    </row>
    <row r="7695" spans="1:9" hidden="1" x14ac:dyDescent="0.25">
      <c r="A7695" s="210" t="s">
        <v>17416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17436</v>
      </c>
      <c r="I7695" s="298"/>
    </row>
    <row r="7696" spans="1:9" hidden="1" x14ac:dyDescent="0.25">
      <c r="A7696" s="210" t="s">
        <v>17416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17436</v>
      </c>
      <c r="I7696" s="298"/>
    </row>
    <row r="7697" spans="1:9" hidden="1" x14ac:dyDescent="0.25">
      <c r="A7697" s="210" t="s">
        <v>17416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17455</v>
      </c>
      <c r="I7697" s="298"/>
    </row>
    <row r="7698" spans="1:9" hidden="1" x14ac:dyDescent="0.25">
      <c r="A7698" s="210" t="s">
        <v>17416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17436</v>
      </c>
      <c r="I7698" s="298"/>
    </row>
    <row r="7699" spans="1:9" hidden="1" x14ac:dyDescent="0.25">
      <c r="A7699" s="210" t="s">
        <v>17416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17436</v>
      </c>
      <c r="I7699" s="298"/>
    </row>
    <row r="7700" spans="1:9" hidden="1" x14ac:dyDescent="0.25">
      <c r="A7700" s="210" t="s">
        <v>17416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8" t="s">
        <v>9182</v>
      </c>
    </row>
    <row r="7701" spans="1:9" hidden="1" x14ac:dyDescent="0.25">
      <c r="A7701" s="210" t="s">
        <v>17416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8"/>
    </row>
    <row r="7702" spans="1:9" hidden="1" x14ac:dyDescent="0.25">
      <c r="A7702" s="210" t="s">
        <v>17416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8"/>
    </row>
    <row r="7703" spans="1:9" hidden="1" x14ac:dyDescent="0.25">
      <c r="A7703" s="210" t="s">
        <v>17416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8" t="s">
        <v>17268</v>
      </c>
    </row>
    <row r="7704" spans="1:9" hidden="1" x14ac:dyDescent="0.25">
      <c r="A7704" s="210" t="s">
        <v>17416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8" t="s">
        <v>17268</v>
      </c>
    </row>
    <row r="7705" spans="1:9" hidden="1" x14ac:dyDescent="0.25">
      <c r="A7705" s="210" t="s">
        <v>17416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8" t="s">
        <v>17268</v>
      </c>
    </row>
    <row r="7706" spans="1:9" hidden="1" x14ac:dyDescent="0.25">
      <c r="A7706" s="210" t="s">
        <v>17416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8" t="s">
        <v>17268</v>
      </c>
    </row>
    <row r="7707" spans="1:9" hidden="1" x14ac:dyDescent="0.25">
      <c r="A7707" s="210" t="s">
        <v>17416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8" t="s">
        <v>17268</v>
      </c>
    </row>
    <row r="7708" spans="1:9" hidden="1" x14ac:dyDescent="0.25">
      <c r="A7708" s="210" t="s">
        <v>17416</v>
      </c>
      <c r="B7708" s="106" t="s">
        <v>17468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8"/>
    </row>
    <row r="7709" spans="1:9" hidden="1" x14ac:dyDescent="0.25">
      <c r="A7709" s="210" t="s">
        <v>17416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17417</v>
      </c>
    </row>
    <row r="7710" spans="1:9" hidden="1" x14ac:dyDescent="0.25">
      <c r="A7710" s="210" t="s">
        <v>17416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17417</v>
      </c>
    </row>
    <row r="7711" spans="1:9" hidden="1" x14ac:dyDescent="0.25">
      <c r="A7711" s="210" t="s">
        <v>17416</v>
      </c>
      <c r="B7711" s="78" t="s">
        <v>40</v>
      </c>
      <c r="C7711" s="59" t="s">
        <v>17362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17210</v>
      </c>
      <c r="I7711" s="72" t="s">
        <v>17465</v>
      </c>
    </row>
    <row r="7712" spans="1:9" hidden="1" x14ac:dyDescent="0.25">
      <c r="A7712" s="210" t="s">
        <v>17416</v>
      </c>
      <c r="B7712" s="78" t="s">
        <v>40</v>
      </c>
      <c r="C7712" s="59" t="s">
        <v>17363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17210</v>
      </c>
      <c r="I7712" s="72" t="s">
        <v>17465</v>
      </c>
    </row>
    <row r="7713" spans="1:9" hidden="1" x14ac:dyDescent="0.25">
      <c r="A7713" s="210" t="s">
        <v>17416</v>
      </c>
      <c r="B7713" s="62" t="s">
        <v>8275</v>
      </c>
      <c r="C7713" s="59" t="s">
        <v>115</v>
      </c>
      <c r="D7713" s="300" t="s">
        <v>1915</v>
      </c>
      <c r="E7713" s="75" t="s">
        <v>31</v>
      </c>
      <c r="F7713" s="296">
        <v>269000</v>
      </c>
      <c r="G7713" s="67">
        <f t="shared" si="317"/>
        <v>538000</v>
      </c>
      <c r="H7713" s="68" t="s">
        <v>17210</v>
      </c>
      <c r="I7713" s="72" t="s">
        <v>17465</v>
      </c>
    </row>
    <row r="7714" spans="1:9" hidden="1" x14ac:dyDescent="0.25">
      <c r="A7714" s="210" t="s">
        <v>17416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17210</v>
      </c>
      <c r="I7714" s="72" t="s">
        <v>17465</v>
      </c>
    </row>
    <row r="7715" spans="1:9" hidden="1" x14ac:dyDescent="0.25">
      <c r="A7715" s="210" t="s">
        <v>17416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17473</v>
      </c>
      <c r="I7715" s="72" t="s">
        <v>17474</v>
      </c>
    </row>
    <row r="7716" spans="1:9" hidden="1" x14ac:dyDescent="0.25">
      <c r="A7716" s="210" t="s">
        <v>17416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17473</v>
      </c>
      <c r="I7716" s="59" t="s">
        <v>17474</v>
      </c>
    </row>
    <row r="7717" spans="1:9" hidden="1" x14ac:dyDescent="0.25">
      <c r="A7717" s="210" t="s">
        <v>17477</v>
      </c>
      <c r="B7717" s="78" t="s">
        <v>17466</v>
      </c>
      <c r="C7717" s="59" t="s">
        <v>2204</v>
      </c>
      <c r="D7717" s="64">
        <v>1</v>
      </c>
      <c r="E7717" s="70" t="s">
        <v>31</v>
      </c>
      <c r="F7717" s="71">
        <v>225000</v>
      </c>
      <c r="G7717" s="67">
        <f t="shared" ref="G7717:G7780" si="320">F7717*D7717</f>
        <v>225000</v>
      </c>
      <c r="H7717" s="68" t="s">
        <v>659</v>
      </c>
      <c r="I7717" s="72"/>
    </row>
    <row r="7718" spans="1:9" hidden="1" x14ac:dyDescent="0.25">
      <c r="A7718" s="210" t="s">
        <v>17477</v>
      </c>
      <c r="B7718" s="62" t="s">
        <v>159</v>
      </c>
      <c r="C7718" s="85" t="s">
        <v>160</v>
      </c>
      <c r="D7718" s="103">
        <v>4</v>
      </c>
      <c r="E7718" s="59" t="s">
        <v>130</v>
      </c>
      <c r="F7718" s="71">
        <v>31000</v>
      </c>
      <c r="G7718" s="67">
        <f t="shared" si="320"/>
        <v>124000</v>
      </c>
      <c r="H7718" s="68" t="s">
        <v>161</v>
      </c>
      <c r="I7718" s="298"/>
    </row>
    <row r="7719" spans="1:9" hidden="1" x14ac:dyDescent="0.25">
      <c r="A7719" s="210" t="s">
        <v>17477</v>
      </c>
      <c r="B7719" s="59" t="s">
        <v>168</v>
      </c>
      <c r="C7719" s="59" t="s">
        <v>169</v>
      </c>
      <c r="D7719" s="103">
        <v>3</v>
      </c>
      <c r="E7719" s="59" t="s">
        <v>130</v>
      </c>
      <c r="F7719" s="87">
        <v>29000</v>
      </c>
      <c r="G7719" s="67">
        <f t="shared" si="320"/>
        <v>87000</v>
      </c>
      <c r="H7719" s="68" t="s">
        <v>161</v>
      </c>
      <c r="I7719" s="298"/>
    </row>
    <row r="7720" spans="1:9" hidden="1" x14ac:dyDescent="0.25">
      <c r="A7720" s="210" t="s">
        <v>17477</v>
      </c>
      <c r="B7720" s="59" t="s">
        <v>128</v>
      </c>
      <c r="C7720" s="59" t="s">
        <v>129</v>
      </c>
      <c r="D7720" s="64">
        <v>1</v>
      </c>
      <c r="E7720" s="59" t="s">
        <v>130</v>
      </c>
      <c r="F7720" s="71">
        <v>33000</v>
      </c>
      <c r="G7720" s="67">
        <f t="shared" si="320"/>
        <v>33000</v>
      </c>
      <c r="H7720" s="68" t="s">
        <v>161</v>
      </c>
      <c r="I7720" s="72"/>
    </row>
    <row r="7721" spans="1:9" hidden="1" x14ac:dyDescent="0.25">
      <c r="A7721" s="210" t="s">
        <v>17477</v>
      </c>
      <c r="B7721" s="59" t="s">
        <v>168</v>
      </c>
      <c r="C7721" s="59" t="s">
        <v>169</v>
      </c>
      <c r="D7721" s="103">
        <v>1.5</v>
      </c>
      <c r="E7721" s="59" t="s">
        <v>130</v>
      </c>
      <c r="F7721" s="87">
        <v>29000</v>
      </c>
      <c r="G7721" s="67">
        <f t="shared" si="320"/>
        <v>43500</v>
      </c>
      <c r="H7721" s="68" t="s">
        <v>188</v>
      </c>
      <c r="I7721" s="298"/>
    </row>
    <row r="7722" spans="1:9" hidden="1" x14ac:dyDescent="0.25">
      <c r="A7722" s="210" t="s">
        <v>17477</v>
      </c>
      <c r="B7722" s="106" t="s">
        <v>319</v>
      </c>
      <c r="C7722" s="180" t="s">
        <v>320</v>
      </c>
      <c r="D7722" s="64">
        <v>1.5</v>
      </c>
      <c r="E7722" s="59" t="s">
        <v>130</v>
      </c>
      <c r="F7722" s="71">
        <v>40359</v>
      </c>
      <c r="G7722" s="67">
        <f t="shared" si="320"/>
        <v>60538.5</v>
      </c>
      <c r="H7722" s="68" t="s">
        <v>188</v>
      </c>
      <c r="I7722" s="298"/>
    </row>
    <row r="7723" spans="1:9" hidden="1" x14ac:dyDescent="0.25">
      <c r="A7723" s="210" t="s">
        <v>17477</v>
      </c>
      <c r="B7723" s="59" t="s">
        <v>128</v>
      </c>
      <c r="C7723" s="59" t="s">
        <v>129</v>
      </c>
      <c r="D7723" s="64">
        <v>2.5</v>
      </c>
      <c r="E7723" s="59" t="s">
        <v>130</v>
      </c>
      <c r="F7723" s="71">
        <v>33000</v>
      </c>
      <c r="G7723" s="67">
        <f t="shared" si="320"/>
        <v>82500</v>
      </c>
      <c r="H7723" s="68" t="s">
        <v>146</v>
      </c>
      <c r="I7723" s="298"/>
    </row>
    <row r="7724" spans="1:9" hidden="1" x14ac:dyDescent="0.25">
      <c r="A7724" s="210" t="s">
        <v>17477</v>
      </c>
      <c r="B7724" s="59" t="s">
        <v>17471</v>
      </c>
      <c r="C7724" s="59" t="s">
        <v>580</v>
      </c>
      <c r="D7724" s="103">
        <v>1</v>
      </c>
      <c r="E7724" s="70" t="s">
        <v>31</v>
      </c>
      <c r="F7724" s="66">
        <v>10000</v>
      </c>
      <c r="G7724" s="67">
        <f>F7724*D7724</f>
        <v>10000</v>
      </c>
      <c r="H7724" s="68" t="s">
        <v>139</v>
      </c>
      <c r="I7724" s="298"/>
    </row>
    <row r="7725" spans="1:9" hidden="1" x14ac:dyDescent="0.25">
      <c r="A7725" s="210" t="s">
        <v>17477</v>
      </c>
      <c r="B7725" s="59" t="s">
        <v>17472</v>
      </c>
      <c r="C7725" s="59" t="s">
        <v>580</v>
      </c>
      <c r="D7725" s="64">
        <v>20</v>
      </c>
      <c r="E7725" s="70" t="s">
        <v>38</v>
      </c>
      <c r="F7725" s="88">
        <v>3000</v>
      </c>
      <c r="G7725" s="67">
        <f>F7725*D7725</f>
        <v>60000</v>
      </c>
      <c r="H7725" s="68" t="s">
        <v>139</v>
      </c>
      <c r="I7725" s="298"/>
    </row>
    <row r="7726" spans="1:9" hidden="1" x14ac:dyDescent="0.25">
      <c r="A7726" s="210" t="s">
        <v>17477</v>
      </c>
      <c r="B7726" s="59" t="s">
        <v>17491</v>
      </c>
      <c r="C7726" s="59" t="s">
        <v>2800</v>
      </c>
      <c r="D7726" s="64">
        <v>2</v>
      </c>
      <c r="E7726" s="70" t="s">
        <v>31</v>
      </c>
      <c r="F7726" s="60">
        <v>1750000</v>
      </c>
      <c r="G7726" s="67">
        <f>F7726*D7726</f>
        <v>3500000</v>
      </c>
      <c r="H7726" s="68" t="s">
        <v>17436</v>
      </c>
      <c r="I7726" s="298"/>
    </row>
    <row r="7727" spans="1:9" hidden="1" x14ac:dyDescent="0.25">
      <c r="A7727" s="210" t="s">
        <v>17477</v>
      </c>
      <c r="B7727" s="59" t="s">
        <v>113</v>
      </c>
      <c r="C7727" s="59" t="s">
        <v>62</v>
      </c>
      <c r="D7727" s="64">
        <v>1</v>
      </c>
      <c r="E7727" s="59" t="s">
        <v>72</v>
      </c>
      <c r="F7727" s="71">
        <v>75000</v>
      </c>
      <c r="G7727" s="67">
        <f>F7727*D7727</f>
        <v>75000</v>
      </c>
      <c r="H7727" s="68" t="s">
        <v>17436</v>
      </c>
      <c r="I7727" s="298"/>
    </row>
    <row r="7728" spans="1:9" hidden="1" x14ac:dyDescent="0.25">
      <c r="A7728" s="210" t="s">
        <v>17477</v>
      </c>
      <c r="B7728" s="59" t="s">
        <v>17476</v>
      </c>
      <c r="C7728" s="59" t="s">
        <v>17438</v>
      </c>
      <c r="D7728" s="103">
        <v>1</v>
      </c>
      <c r="E7728" s="59" t="s">
        <v>31</v>
      </c>
      <c r="F7728" s="71">
        <v>3800000</v>
      </c>
      <c r="G7728" s="67">
        <f t="shared" si="320"/>
        <v>3800000</v>
      </c>
      <c r="H7728" s="68" t="s">
        <v>17436</v>
      </c>
      <c r="I7728" s="298"/>
    </row>
    <row r="7729" spans="1:9" hidden="1" x14ac:dyDescent="0.25">
      <c r="A7729" s="210" t="s">
        <v>17477</v>
      </c>
      <c r="B7729" s="59" t="s">
        <v>17476</v>
      </c>
      <c r="C7729" s="59" t="s">
        <v>17439</v>
      </c>
      <c r="D7729" s="103">
        <v>1</v>
      </c>
      <c r="E7729" s="59" t="s">
        <v>31</v>
      </c>
      <c r="F7729" s="71">
        <v>3800000</v>
      </c>
      <c r="G7729" s="67">
        <f>F7729*D7729</f>
        <v>3800000</v>
      </c>
      <c r="H7729" s="68" t="s">
        <v>17436</v>
      </c>
      <c r="I7729" s="298"/>
    </row>
    <row r="7730" spans="1:9" hidden="1" x14ac:dyDescent="0.25">
      <c r="A7730" s="210" t="s">
        <v>17477</v>
      </c>
      <c r="B7730" s="59" t="s">
        <v>17476</v>
      </c>
      <c r="C7730" s="59" t="s">
        <v>17440</v>
      </c>
      <c r="D7730" s="103">
        <v>1</v>
      </c>
      <c r="E7730" s="59" t="s">
        <v>31</v>
      </c>
      <c r="F7730" s="71">
        <v>3800000</v>
      </c>
      <c r="G7730" s="67">
        <f>F7730*D7730</f>
        <v>3800000</v>
      </c>
      <c r="H7730" s="68" t="s">
        <v>17436</v>
      </c>
      <c r="I7730" s="298"/>
    </row>
    <row r="7731" spans="1:9" hidden="1" x14ac:dyDescent="0.25">
      <c r="A7731" s="210" t="s">
        <v>17477</v>
      </c>
      <c r="B7731" s="59" t="s">
        <v>17476</v>
      </c>
      <c r="C7731" s="59" t="s">
        <v>17441</v>
      </c>
      <c r="D7731" s="103">
        <v>1</v>
      </c>
      <c r="E7731" s="59" t="s">
        <v>31</v>
      </c>
      <c r="F7731" s="71">
        <v>3800000</v>
      </c>
      <c r="G7731" s="67">
        <f t="shared" ref="G7731:G7732" si="321">F7731*D7731</f>
        <v>3800000</v>
      </c>
      <c r="H7731" s="68" t="s">
        <v>17436</v>
      </c>
      <c r="I7731" s="298"/>
    </row>
    <row r="7732" spans="1:9" hidden="1" x14ac:dyDescent="0.25">
      <c r="A7732" s="210" t="s">
        <v>17477</v>
      </c>
      <c r="B7732" s="59" t="s">
        <v>17476</v>
      </c>
      <c r="C7732" s="59" t="s">
        <v>17442</v>
      </c>
      <c r="D7732" s="103">
        <v>1</v>
      </c>
      <c r="E7732" s="59" t="s">
        <v>31</v>
      </c>
      <c r="F7732" s="71">
        <v>3800000</v>
      </c>
      <c r="G7732" s="67">
        <f t="shared" si="321"/>
        <v>3800000</v>
      </c>
      <c r="H7732" s="68" t="s">
        <v>17436</v>
      </c>
      <c r="I7732" s="298"/>
    </row>
    <row r="7733" spans="1:9" hidden="1" x14ac:dyDescent="0.25">
      <c r="A7733" s="210" t="s">
        <v>17477</v>
      </c>
      <c r="B7733" s="59" t="s">
        <v>17476</v>
      </c>
      <c r="C7733" s="59" t="s">
        <v>17443</v>
      </c>
      <c r="D7733" s="103">
        <v>1</v>
      </c>
      <c r="E7733" s="59" t="s">
        <v>31</v>
      </c>
      <c r="F7733" s="71">
        <v>3800000</v>
      </c>
      <c r="G7733" s="67">
        <f>F7733*D7733</f>
        <v>3800000</v>
      </c>
      <c r="H7733" s="68" t="s">
        <v>17436</v>
      </c>
      <c r="I7733" s="298"/>
    </row>
    <row r="7734" spans="1:9" hidden="1" x14ac:dyDescent="0.25">
      <c r="A7734" s="210" t="s">
        <v>17477</v>
      </c>
      <c r="B7734" s="59" t="s">
        <v>17476</v>
      </c>
      <c r="C7734" s="59" t="s">
        <v>17444</v>
      </c>
      <c r="D7734" s="103">
        <v>1</v>
      </c>
      <c r="E7734" s="59" t="s">
        <v>31</v>
      </c>
      <c r="F7734" s="71">
        <v>3800000</v>
      </c>
      <c r="G7734" s="67">
        <f t="shared" ref="G7734:G7744" si="322">F7734*D7734</f>
        <v>3800000</v>
      </c>
      <c r="H7734" s="68" t="s">
        <v>17436</v>
      </c>
      <c r="I7734" s="298"/>
    </row>
    <row r="7735" spans="1:9" hidden="1" x14ac:dyDescent="0.25">
      <c r="A7735" s="210" t="s">
        <v>17477</v>
      </c>
      <c r="B7735" s="59" t="s">
        <v>17476</v>
      </c>
      <c r="C7735" s="59" t="s">
        <v>17445</v>
      </c>
      <c r="D7735" s="103">
        <v>1</v>
      </c>
      <c r="E7735" s="59" t="s">
        <v>31</v>
      </c>
      <c r="F7735" s="71">
        <v>3800000</v>
      </c>
      <c r="G7735" s="67">
        <f t="shared" si="322"/>
        <v>3800000</v>
      </c>
      <c r="H7735" s="68" t="s">
        <v>17436</v>
      </c>
      <c r="I7735" s="298"/>
    </row>
    <row r="7736" spans="1:9" hidden="1" x14ac:dyDescent="0.25">
      <c r="A7736" s="210" t="s">
        <v>17477</v>
      </c>
      <c r="B7736" s="62" t="s">
        <v>17150</v>
      </c>
      <c r="C7736" s="59" t="s">
        <v>65</v>
      </c>
      <c r="D7736" s="64">
        <v>8</v>
      </c>
      <c r="E7736" s="59" t="s">
        <v>28</v>
      </c>
      <c r="F7736" s="71">
        <v>240000</v>
      </c>
      <c r="G7736" s="67">
        <f t="shared" si="322"/>
        <v>1920000</v>
      </c>
      <c r="H7736" s="68" t="s">
        <v>17436</v>
      </c>
      <c r="I7736" s="298"/>
    </row>
    <row r="7737" spans="1:9" hidden="1" x14ac:dyDescent="0.25">
      <c r="A7737" s="210" t="s">
        <v>17477</v>
      </c>
      <c r="B7737" s="59" t="s">
        <v>17437</v>
      </c>
      <c r="C7737" s="59" t="s">
        <v>65</v>
      </c>
      <c r="D7737" s="64">
        <v>8</v>
      </c>
      <c r="E7737" s="70" t="s">
        <v>31</v>
      </c>
      <c r="F7737" s="60">
        <v>100000</v>
      </c>
      <c r="G7737" s="67">
        <f t="shared" si="322"/>
        <v>800000</v>
      </c>
      <c r="H7737" s="68" t="s">
        <v>17436</v>
      </c>
      <c r="I7737" s="298"/>
    </row>
    <row r="7738" spans="1:9" hidden="1" x14ac:dyDescent="0.25">
      <c r="A7738" s="210" t="s">
        <v>17477</v>
      </c>
      <c r="B7738" s="59" t="s">
        <v>17491</v>
      </c>
      <c r="C7738" s="59" t="s">
        <v>157</v>
      </c>
      <c r="D7738" s="64">
        <v>1</v>
      </c>
      <c r="E7738" s="59" t="s">
        <v>31</v>
      </c>
      <c r="F7738" s="71">
        <v>1675000</v>
      </c>
      <c r="G7738" s="67">
        <f t="shared" si="322"/>
        <v>1675000</v>
      </c>
      <c r="H7738" s="68" t="s">
        <v>17436</v>
      </c>
      <c r="I7738" s="298"/>
    </row>
    <row r="7739" spans="1:9" hidden="1" x14ac:dyDescent="0.25">
      <c r="A7739" s="210" t="s">
        <v>17477</v>
      </c>
      <c r="B7739" s="79" t="s">
        <v>17481</v>
      </c>
      <c r="C7739" s="85" t="s">
        <v>17482</v>
      </c>
      <c r="D7739" s="175">
        <v>1</v>
      </c>
      <c r="E7739" s="59" t="s">
        <v>31</v>
      </c>
      <c r="F7739" s="88">
        <v>45000</v>
      </c>
      <c r="G7739" s="67">
        <f t="shared" si="322"/>
        <v>45000</v>
      </c>
      <c r="H7739" s="68" t="s">
        <v>17436</v>
      </c>
      <c r="I7739" s="298"/>
    </row>
    <row r="7740" spans="1:9" hidden="1" x14ac:dyDescent="0.25">
      <c r="A7740" s="210" t="s">
        <v>17477</v>
      </c>
      <c r="B7740" s="59" t="s">
        <v>17495</v>
      </c>
      <c r="C7740" s="59" t="s">
        <v>712</v>
      </c>
      <c r="D7740" s="64">
        <v>8</v>
      </c>
      <c r="E7740" s="59" t="s">
        <v>31</v>
      </c>
      <c r="F7740" s="71">
        <v>40000</v>
      </c>
      <c r="G7740" s="67">
        <f t="shared" si="322"/>
        <v>320000</v>
      </c>
      <c r="H7740" s="68" t="s">
        <v>17436</v>
      </c>
      <c r="I7740" s="298"/>
    </row>
    <row r="7741" spans="1:9" hidden="1" x14ac:dyDescent="0.25">
      <c r="A7741" s="210" t="s">
        <v>17477</v>
      </c>
      <c r="B7741" s="78" t="s">
        <v>17435</v>
      </c>
      <c r="C7741" s="59" t="s">
        <v>157</v>
      </c>
      <c r="D7741" s="64">
        <v>1</v>
      </c>
      <c r="E7741" s="59" t="s">
        <v>28</v>
      </c>
      <c r="F7741" s="71">
        <v>450000</v>
      </c>
      <c r="G7741" s="67">
        <f t="shared" si="322"/>
        <v>450000</v>
      </c>
      <c r="H7741" s="68" t="s">
        <v>1235</v>
      </c>
      <c r="I7741" s="298"/>
    </row>
    <row r="7742" spans="1:9" hidden="1" x14ac:dyDescent="0.25">
      <c r="A7742" s="210" t="s">
        <v>17477</v>
      </c>
      <c r="B7742" s="91" t="s">
        <v>17483</v>
      </c>
      <c r="C7742" s="59" t="s">
        <v>580</v>
      </c>
      <c r="D7742" s="175">
        <v>1</v>
      </c>
      <c r="E7742" s="59" t="s">
        <v>31</v>
      </c>
      <c r="F7742" s="71">
        <v>55000</v>
      </c>
      <c r="G7742" s="67">
        <f t="shared" si="322"/>
        <v>55000</v>
      </c>
      <c r="H7742" s="68" t="s">
        <v>659</v>
      </c>
      <c r="I7742" s="298"/>
    </row>
    <row r="7743" spans="1:9" hidden="1" x14ac:dyDescent="0.25">
      <c r="A7743" s="210" t="s">
        <v>17477</v>
      </c>
      <c r="B7743" s="62" t="s">
        <v>1869</v>
      </c>
      <c r="C7743" s="59" t="s">
        <v>145</v>
      </c>
      <c r="D7743" s="64">
        <v>20</v>
      </c>
      <c r="E7743" s="59" t="s">
        <v>130</v>
      </c>
      <c r="F7743" s="71">
        <v>17000</v>
      </c>
      <c r="G7743" s="67">
        <f>F7743*D7743</f>
        <v>340000</v>
      </c>
      <c r="H7743" s="68" t="s">
        <v>17373</v>
      </c>
      <c r="I7743" s="298"/>
    </row>
    <row r="7744" spans="1:9" hidden="1" x14ac:dyDescent="0.25">
      <c r="A7744" s="210" t="s">
        <v>17477</v>
      </c>
      <c r="B7744" s="79" t="s">
        <v>1871</v>
      </c>
      <c r="C7744" s="85" t="s">
        <v>137</v>
      </c>
      <c r="D7744" s="64">
        <v>1</v>
      </c>
      <c r="E7744" s="59" t="s">
        <v>47</v>
      </c>
      <c r="F7744" s="66">
        <v>79000</v>
      </c>
      <c r="G7744" s="67">
        <f t="shared" si="322"/>
        <v>79000</v>
      </c>
      <c r="H7744" s="68" t="s">
        <v>17373</v>
      </c>
      <c r="I7744" s="298"/>
    </row>
    <row r="7745" spans="1:9" hidden="1" x14ac:dyDescent="0.25">
      <c r="A7745" s="210" t="s">
        <v>17477</v>
      </c>
      <c r="B7745" s="78" t="s">
        <v>114</v>
      </c>
      <c r="C7745" s="85" t="s">
        <v>115</v>
      </c>
      <c r="D7745" s="64">
        <v>1</v>
      </c>
      <c r="E7745" s="70" t="s">
        <v>31</v>
      </c>
      <c r="F7745" s="61">
        <v>58200</v>
      </c>
      <c r="G7745" s="67">
        <f t="shared" si="320"/>
        <v>58200</v>
      </c>
      <c r="H7745" s="68" t="s">
        <v>648</v>
      </c>
      <c r="I7745" s="298"/>
    </row>
    <row r="7746" spans="1:9" hidden="1" x14ac:dyDescent="0.25">
      <c r="A7746" s="210" t="s">
        <v>17477</v>
      </c>
      <c r="B7746" s="59" t="s">
        <v>3415</v>
      </c>
      <c r="C7746" s="59" t="s">
        <v>115</v>
      </c>
      <c r="D7746" s="118" t="s">
        <v>133</v>
      </c>
      <c r="E7746" s="89" t="s">
        <v>31</v>
      </c>
      <c r="F7746" s="119">
        <v>62700</v>
      </c>
      <c r="G7746" s="67">
        <f t="shared" si="320"/>
        <v>62700</v>
      </c>
      <c r="H7746" s="68" t="s">
        <v>648</v>
      </c>
      <c r="I7746" s="298"/>
    </row>
    <row r="7747" spans="1:9" hidden="1" x14ac:dyDescent="0.25">
      <c r="A7747" s="210" t="s">
        <v>17477</v>
      </c>
      <c r="B7747" s="78" t="s">
        <v>8520</v>
      </c>
      <c r="C7747" s="115" t="s">
        <v>100</v>
      </c>
      <c r="D7747" s="64">
        <v>1</v>
      </c>
      <c r="E7747" s="70" t="s">
        <v>66</v>
      </c>
      <c r="F7747" s="87">
        <v>685000</v>
      </c>
      <c r="G7747" s="67">
        <f t="shared" si="320"/>
        <v>685000</v>
      </c>
      <c r="H7747" s="68" t="s">
        <v>158</v>
      </c>
      <c r="I7747" s="298"/>
    </row>
    <row r="7748" spans="1:9" hidden="1" x14ac:dyDescent="0.25">
      <c r="A7748" s="210" t="s">
        <v>17477</v>
      </c>
      <c r="B7748" s="59" t="s">
        <v>216</v>
      </c>
      <c r="C7748" s="59" t="s">
        <v>217</v>
      </c>
      <c r="D7748" s="120">
        <v>1</v>
      </c>
      <c r="E7748" s="91" t="s">
        <v>31</v>
      </c>
      <c r="F7748" s="87">
        <v>188000</v>
      </c>
      <c r="G7748" s="67">
        <f t="shared" si="320"/>
        <v>188000</v>
      </c>
      <c r="H7748" s="68" t="s">
        <v>554</v>
      </c>
      <c r="I7748" s="59" t="s">
        <v>9195</v>
      </c>
    </row>
    <row r="7749" spans="1:9" hidden="1" x14ac:dyDescent="0.25">
      <c r="A7749" s="210" t="s">
        <v>17477</v>
      </c>
      <c r="B7749" s="78" t="s">
        <v>140</v>
      </c>
      <c r="C7749" s="59" t="s">
        <v>141</v>
      </c>
      <c r="D7749" s="64">
        <v>1</v>
      </c>
      <c r="E7749" s="65" t="s">
        <v>31</v>
      </c>
      <c r="F7749" s="87">
        <v>186000</v>
      </c>
      <c r="G7749" s="67">
        <f t="shared" si="320"/>
        <v>186000</v>
      </c>
      <c r="H7749" s="68" t="s">
        <v>554</v>
      </c>
      <c r="I7749" s="59" t="s">
        <v>9195</v>
      </c>
    </row>
    <row r="7750" spans="1:9" hidden="1" x14ac:dyDescent="0.25">
      <c r="A7750" s="210" t="s">
        <v>17477</v>
      </c>
      <c r="B7750" s="59" t="s">
        <v>17211</v>
      </c>
      <c r="C7750" s="59" t="s">
        <v>383</v>
      </c>
      <c r="D7750" s="64">
        <v>1</v>
      </c>
      <c r="E7750" s="65" t="s">
        <v>28</v>
      </c>
      <c r="F7750" s="66">
        <v>43500</v>
      </c>
      <c r="G7750" s="67">
        <f t="shared" si="320"/>
        <v>43500</v>
      </c>
      <c r="H7750" s="68" t="s">
        <v>554</v>
      </c>
      <c r="I7750" s="59" t="s">
        <v>9195</v>
      </c>
    </row>
    <row r="7751" spans="1:9" hidden="1" x14ac:dyDescent="0.25">
      <c r="A7751" s="210" t="s">
        <v>17477</v>
      </c>
      <c r="B7751" s="59" t="s">
        <v>162</v>
      </c>
      <c r="C7751" s="63" t="s">
        <v>157</v>
      </c>
      <c r="D7751" s="64">
        <v>2</v>
      </c>
      <c r="E7751" s="70" t="s">
        <v>31</v>
      </c>
      <c r="F7751" s="66">
        <v>10000</v>
      </c>
      <c r="G7751" s="67">
        <f t="shared" si="320"/>
        <v>20000</v>
      </c>
      <c r="H7751" s="68" t="s">
        <v>554</v>
      </c>
      <c r="I7751" s="59" t="s">
        <v>9195</v>
      </c>
    </row>
    <row r="7752" spans="1:9" hidden="1" x14ac:dyDescent="0.25">
      <c r="A7752" s="210" t="s">
        <v>17477</v>
      </c>
      <c r="B7752" s="59" t="s">
        <v>216</v>
      </c>
      <c r="C7752" s="59" t="s">
        <v>217</v>
      </c>
      <c r="D7752" s="120">
        <v>1</v>
      </c>
      <c r="E7752" s="91" t="s">
        <v>31</v>
      </c>
      <c r="F7752" s="87">
        <v>188000</v>
      </c>
      <c r="G7752" s="67">
        <f t="shared" si="320"/>
        <v>188000</v>
      </c>
      <c r="H7752" s="68" t="s">
        <v>723</v>
      </c>
      <c r="I7752" s="59"/>
    </row>
    <row r="7753" spans="1:9" hidden="1" x14ac:dyDescent="0.25">
      <c r="A7753" s="210" t="s">
        <v>17477</v>
      </c>
      <c r="B7753" s="78" t="s">
        <v>140</v>
      </c>
      <c r="C7753" s="59" t="s">
        <v>141</v>
      </c>
      <c r="D7753" s="64">
        <v>1</v>
      </c>
      <c r="E7753" s="65" t="s">
        <v>31</v>
      </c>
      <c r="F7753" s="87">
        <v>186000</v>
      </c>
      <c r="G7753" s="67">
        <f t="shared" si="320"/>
        <v>186000</v>
      </c>
      <c r="H7753" s="68" t="s">
        <v>723</v>
      </c>
      <c r="I7753" s="59"/>
    </row>
    <row r="7754" spans="1:9" hidden="1" x14ac:dyDescent="0.25">
      <c r="A7754" s="210" t="s">
        <v>17477</v>
      </c>
      <c r="B7754" s="59" t="s">
        <v>17211</v>
      </c>
      <c r="C7754" s="59" t="s">
        <v>383</v>
      </c>
      <c r="D7754" s="64">
        <v>1</v>
      </c>
      <c r="E7754" s="65" t="s">
        <v>28</v>
      </c>
      <c r="F7754" s="66">
        <v>43500</v>
      </c>
      <c r="G7754" s="67">
        <f t="shared" si="320"/>
        <v>43500</v>
      </c>
      <c r="H7754" s="68" t="s">
        <v>723</v>
      </c>
      <c r="I7754" s="59"/>
    </row>
    <row r="7755" spans="1:9" hidden="1" x14ac:dyDescent="0.25">
      <c r="A7755" s="210" t="s">
        <v>17477</v>
      </c>
      <c r="B7755" s="59" t="s">
        <v>215</v>
      </c>
      <c r="C7755" s="59" t="s">
        <v>62</v>
      </c>
      <c r="D7755" s="64">
        <v>1</v>
      </c>
      <c r="E7755" s="65" t="s">
        <v>31</v>
      </c>
      <c r="F7755" s="66">
        <v>2625</v>
      </c>
      <c r="G7755" s="67">
        <f t="shared" si="320"/>
        <v>2625</v>
      </c>
      <c r="H7755" s="68" t="s">
        <v>543</v>
      </c>
      <c r="I7755" s="298"/>
    </row>
    <row r="7756" spans="1:9" hidden="1" x14ac:dyDescent="0.25">
      <c r="A7756" s="210" t="s">
        <v>17477</v>
      </c>
      <c r="B7756" s="78" t="s">
        <v>17578</v>
      </c>
      <c r="C7756" s="59" t="s">
        <v>17494</v>
      </c>
      <c r="D7756" s="64">
        <v>1</v>
      </c>
      <c r="E7756" s="59" t="s">
        <v>195</v>
      </c>
      <c r="F7756" s="71">
        <v>795000</v>
      </c>
      <c r="G7756" s="67">
        <f t="shared" si="320"/>
        <v>795000</v>
      </c>
      <c r="H7756" s="68" t="s">
        <v>1235</v>
      </c>
      <c r="I7756" s="59"/>
    </row>
    <row r="7757" spans="1:9" hidden="1" x14ac:dyDescent="0.25">
      <c r="A7757" s="210" t="s">
        <v>17477</v>
      </c>
      <c r="B7757" s="59" t="s">
        <v>278</v>
      </c>
      <c r="C7757" s="59" t="s">
        <v>279</v>
      </c>
      <c r="D7757" s="64">
        <v>1</v>
      </c>
      <c r="E7757" s="70" t="s">
        <v>1438</v>
      </c>
      <c r="F7757" s="71">
        <v>1500000</v>
      </c>
      <c r="G7757" s="67">
        <f t="shared" si="320"/>
        <v>1500000</v>
      </c>
      <c r="H7757" s="68" t="s">
        <v>39</v>
      </c>
      <c r="I7757" s="72" t="s">
        <v>17507</v>
      </c>
    </row>
    <row r="7758" spans="1:9" hidden="1" x14ac:dyDescent="0.25">
      <c r="A7758" s="210" t="s">
        <v>17477</v>
      </c>
      <c r="B7758" s="59" t="s">
        <v>17386</v>
      </c>
      <c r="C7758" s="59" t="s">
        <v>599</v>
      </c>
      <c r="D7758" s="64">
        <v>1</v>
      </c>
      <c r="E7758" s="70" t="s">
        <v>31</v>
      </c>
      <c r="F7758" s="71">
        <v>48000</v>
      </c>
      <c r="G7758" s="67">
        <f t="shared" si="320"/>
        <v>48000</v>
      </c>
      <c r="H7758" s="68" t="s">
        <v>17332</v>
      </c>
      <c r="I7758" s="72"/>
    </row>
    <row r="7759" spans="1:9" hidden="1" x14ac:dyDescent="0.25">
      <c r="A7759" s="210" t="s">
        <v>17477</v>
      </c>
      <c r="B7759" s="59" t="s">
        <v>215</v>
      </c>
      <c r="C7759" s="59" t="s">
        <v>62</v>
      </c>
      <c r="D7759" s="64">
        <v>1</v>
      </c>
      <c r="E7759" s="65" t="s">
        <v>31</v>
      </c>
      <c r="F7759" s="66">
        <v>2625</v>
      </c>
      <c r="G7759" s="67">
        <f t="shared" si="320"/>
        <v>2625</v>
      </c>
      <c r="H7759" s="68" t="s">
        <v>17332</v>
      </c>
      <c r="I7759" s="59"/>
    </row>
    <row r="7760" spans="1:9" hidden="1" x14ac:dyDescent="0.25">
      <c r="A7760" s="210" t="s">
        <v>17477</v>
      </c>
      <c r="B7760" s="62" t="s">
        <v>17500</v>
      </c>
      <c r="C7760" s="59" t="s">
        <v>145</v>
      </c>
      <c r="D7760" s="110" t="s">
        <v>133</v>
      </c>
      <c r="E7760" s="111" t="s">
        <v>47</v>
      </c>
      <c r="F7760" s="117">
        <v>88000</v>
      </c>
      <c r="G7760" s="67">
        <f t="shared" si="320"/>
        <v>88000</v>
      </c>
      <c r="H7760" s="68" t="s">
        <v>17332</v>
      </c>
      <c r="I7760" s="59"/>
    </row>
    <row r="7761" spans="1:9" hidden="1" x14ac:dyDescent="0.25">
      <c r="A7761" s="210" t="s">
        <v>17509</v>
      </c>
      <c r="B7761" s="62" t="s">
        <v>159</v>
      </c>
      <c r="C7761" s="85" t="s">
        <v>160</v>
      </c>
      <c r="D7761" s="103">
        <v>3</v>
      </c>
      <c r="E7761" s="59" t="s">
        <v>130</v>
      </c>
      <c r="F7761" s="71">
        <v>31000</v>
      </c>
      <c r="G7761" s="67">
        <f t="shared" si="320"/>
        <v>93000</v>
      </c>
      <c r="H7761" s="68" t="s">
        <v>161</v>
      </c>
      <c r="I7761" s="298"/>
    </row>
    <row r="7762" spans="1:9" hidden="1" x14ac:dyDescent="0.25">
      <c r="A7762" s="210" t="s">
        <v>17509</v>
      </c>
      <c r="B7762" s="59" t="s">
        <v>168</v>
      </c>
      <c r="C7762" s="59" t="s">
        <v>169</v>
      </c>
      <c r="D7762" s="103">
        <v>2</v>
      </c>
      <c r="E7762" s="59" t="s">
        <v>130</v>
      </c>
      <c r="F7762" s="87">
        <v>29000</v>
      </c>
      <c r="G7762" s="67">
        <f t="shared" si="320"/>
        <v>58000</v>
      </c>
      <c r="H7762" s="68" t="s">
        <v>161</v>
      </c>
      <c r="I7762" s="298"/>
    </row>
    <row r="7763" spans="1:9" hidden="1" x14ac:dyDescent="0.25">
      <c r="A7763" s="210" t="s">
        <v>17509</v>
      </c>
      <c r="B7763" s="59" t="s">
        <v>822</v>
      </c>
      <c r="C7763" s="74" t="s">
        <v>62</v>
      </c>
      <c r="D7763" s="64">
        <v>25</v>
      </c>
      <c r="E7763" s="70" t="s">
        <v>31</v>
      </c>
      <c r="F7763" s="71">
        <v>1565</v>
      </c>
      <c r="G7763" s="67">
        <f t="shared" si="320"/>
        <v>39125</v>
      </c>
      <c r="H7763" s="68" t="s">
        <v>127</v>
      </c>
      <c r="I7763" s="298"/>
    </row>
    <row r="7764" spans="1:9" hidden="1" x14ac:dyDescent="0.25">
      <c r="A7764" s="210" t="s">
        <v>17509</v>
      </c>
      <c r="B7764" s="59" t="s">
        <v>113</v>
      </c>
      <c r="C7764" s="59" t="s">
        <v>62</v>
      </c>
      <c r="D7764" s="103">
        <v>1</v>
      </c>
      <c r="E7764" s="59" t="s">
        <v>72</v>
      </c>
      <c r="F7764" s="87">
        <v>75000</v>
      </c>
      <c r="G7764" s="67">
        <f t="shared" si="320"/>
        <v>75000</v>
      </c>
      <c r="H7764" s="68" t="s">
        <v>127</v>
      </c>
      <c r="I7764" s="298"/>
    </row>
    <row r="7765" spans="1:9" hidden="1" x14ac:dyDescent="0.25">
      <c r="A7765" s="210" t="s">
        <v>17509</v>
      </c>
      <c r="B7765" s="59" t="s">
        <v>162</v>
      </c>
      <c r="C7765" s="63" t="s">
        <v>157</v>
      </c>
      <c r="D7765" s="64">
        <v>4</v>
      </c>
      <c r="E7765" s="70" t="s">
        <v>31</v>
      </c>
      <c r="F7765" s="66">
        <v>10000</v>
      </c>
      <c r="G7765" s="67">
        <f t="shared" si="320"/>
        <v>40000</v>
      </c>
      <c r="H7765" s="68" t="s">
        <v>188</v>
      </c>
      <c r="I7765" s="298"/>
    </row>
    <row r="7766" spans="1:9" hidden="1" x14ac:dyDescent="0.25">
      <c r="A7766" s="210" t="s">
        <v>17509</v>
      </c>
      <c r="B7766" s="78" t="s">
        <v>2025</v>
      </c>
      <c r="C7766" s="59" t="s">
        <v>514</v>
      </c>
      <c r="D7766" s="86">
        <v>1</v>
      </c>
      <c r="E7766" s="91" t="s">
        <v>31</v>
      </c>
      <c r="F7766" s="87">
        <v>12500</v>
      </c>
      <c r="G7766" s="67">
        <f t="shared" si="320"/>
        <v>12500</v>
      </c>
      <c r="H7766" s="68" t="s">
        <v>188</v>
      </c>
      <c r="I7766" s="72"/>
    </row>
    <row r="7767" spans="1:9" hidden="1" x14ac:dyDescent="0.25">
      <c r="A7767" s="210" t="s">
        <v>17509</v>
      </c>
      <c r="B7767" s="106" t="s">
        <v>319</v>
      </c>
      <c r="C7767" s="180" t="s">
        <v>320</v>
      </c>
      <c r="D7767" s="64">
        <v>1.5</v>
      </c>
      <c r="E7767" s="59" t="s">
        <v>130</v>
      </c>
      <c r="F7767" s="71">
        <v>40359</v>
      </c>
      <c r="G7767" s="67">
        <f>F7767*D7767</f>
        <v>60538.5</v>
      </c>
      <c r="H7767" s="68" t="s">
        <v>3171</v>
      </c>
      <c r="I7767" s="298"/>
    </row>
    <row r="7768" spans="1:9" hidden="1" x14ac:dyDescent="0.25">
      <c r="A7768" s="210" t="s">
        <v>17509</v>
      </c>
      <c r="B7768" s="106" t="s">
        <v>319</v>
      </c>
      <c r="C7768" s="180" t="s">
        <v>320</v>
      </c>
      <c r="D7768" s="64">
        <v>1.5</v>
      </c>
      <c r="E7768" s="59" t="s">
        <v>130</v>
      </c>
      <c r="F7768" s="71">
        <v>40359</v>
      </c>
      <c r="G7768" s="67">
        <f t="shared" si="320"/>
        <v>60538.5</v>
      </c>
      <c r="H7768" s="68" t="s">
        <v>887</v>
      </c>
      <c r="I7768" s="298"/>
    </row>
    <row r="7769" spans="1:9" hidden="1" x14ac:dyDescent="0.25">
      <c r="A7769" s="210" t="s">
        <v>17509</v>
      </c>
      <c r="B7769" s="78" t="s">
        <v>17519</v>
      </c>
      <c r="C7769" s="59" t="s">
        <v>100</v>
      </c>
      <c r="D7769" s="175">
        <v>1</v>
      </c>
      <c r="E7769" s="59" t="s">
        <v>31</v>
      </c>
      <c r="F7769" s="71">
        <v>210000</v>
      </c>
      <c r="G7769" s="67">
        <f t="shared" si="320"/>
        <v>210000</v>
      </c>
      <c r="H7769" s="68" t="s">
        <v>188</v>
      </c>
      <c r="I7769" s="298"/>
    </row>
    <row r="7770" spans="1:9" hidden="1" x14ac:dyDescent="0.25">
      <c r="A7770" s="210" t="s">
        <v>17509</v>
      </c>
      <c r="B7770" s="78" t="s">
        <v>17520</v>
      </c>
      <c r="C7770" s="59" t="s">
        <v>100</v>
      </c>
      <c r="D7770" s="175">
        <v>1</v>
      </c>
      <c r="E7770" s="59" t="s">
        <v>31</v>
      </c>
      <c r="F7770" s="71">
        <v>210000</v>
      </c>
      <c r="G7770" s="67">
        <f t="shared" si="320"/>
        <v>210000</v>
      </c>
      <c r="H7770" s="68" t="s">
        <v>188</v>
      </c>
      <c r="I7770" s="298"/>
    </row>
    <row r="7771" spans="1:9" hidden="1" x14ac:dyDescent="0.25">
      <c r="A7771" s="210" t="s">
        <v>17509</v>
      </c>
      <c r="B7771" s="62" t="s">
        <v>17513</v>
      </c>
      <c r="C7771" s="70" t="s">
        <v>786</v>
      </c>
      <c r="D7771" s="64">
        <v>1</v>
      </c>
      <c r="E7771" s="70" t="s">
        <v>66</v>
      </c>
      <c r="F7771" s="66">
        <v>550000</v>
      </c>
      <c r="G7771" s="67">
        <f t="shared" si="320"/>
        <v>550000</v>
      </c>
      <c r="H7771" s="68" t="s">
        <v>582</v>
      </c>
      <c r="I7771" s="298"/>
    </row>
    <row r="7772" spans="1:9" hidden="1" x14ac:dyDescent="0.25">
      <c r="A7772" s="210" t="s">
        <v>17509</v>
      </c>
      <c r="B7772" s="79" t="s">
        <v>17514</v>
      </c>
      <c r="C7772" s="85" t="s">
        <v>786</v>
      </c>
      <c r="D7772" s="175">
        <v>1</v>
      </c>
      <c r="E7772" s="59" t="s">
        <v>66</v>
      </c>
      <c r="F7772" s="88">
        <v>165000</v>
      </c>
      <c r="G7772" s="67">
        <f t="shared" si="320"/>
        <v>165000</v>
      </c>
      <c r="H7772" s="68" t="s">
        <v>582</v>
      </c>
      <c r="I7772" s="298"/>
    </row>
    <row r="7773" spans="1:9" hidden="1" x14ac:dyDescent="0.25">
      <c r="A7773" s="210" t="s">
        <v>17509</v>
      </c>
      <c r="B7773" s="78" t="s">
        <v>17512</v>
      </c>
      <c r="C7773" s="70" t="s">
        <v>780</v>
      </c>
      <c r="D7773" s="64">
        <v>2</v>
      </c>
      <c r="E7773" s="70" t="s">
        <v>31</v>
      </c>
      <c r="F7773" s="71">
        <v>100000</v>
      </c>
      <c r="G7773" s="67">
        <f t="shared" si="320"/>
        <v>200000</v>
      </c>
      <c r="H7773" s="68" t="s">
        <v>507</v>
      </c>
      <c r="I7773" s="298"/>
    </row>
    <row r="7774" spans="1:9" hidden="1" x14ac:dyDescent="0.25">
      <c r="A7774" s="210" t="s">
        <v>17509</v>
      </c>
      <c r="B7774" s="59" t="s">
        <v>266</v>
      </c>
      <c r="C7774" s="79" t="s">
        <v>267</v>
      </c>
      <c r="D7774" s="64">
        <v>1</v>
      </c>
      <c r="E7774" s="59" t="s">
        <v>28</v>
      </c>
      <c r="F7774" s="87">
        <v>39000</v>
      </c>
      <c r="G7774" s="67">
        <f>F7774*D7774</f>
        <v>39000</v>
      </c>
      <c r="H7774" s="68" t="s">
        <v>648</v>
      </c>
      <c r="I7774" s="298"/>
    </row>
    <row r="7775" spans="1:9" hidden="1" x14ac:dyDescent="0.25">
      <c r="A7775" s="210" t="s">
        <v>17509</v>
      </c>
      <c r="B7775" s="59" t="s">
        <v>275</v>
      </c>
      <c r="C7775" s="115" t="s">
        <v>277</v>
      </c>
      <c r="D7775" s="64">
        <v>1</v>
      </c>
      <c r="E7775" s="59" t="s">
        <v>28</v>
      </c>
      <c r="F7775" s="87">
        <v>93000</v>
      </c>
      <c r="G7775" s="67">
        <f t="shared" ref="G7775" si="323">F7775*D7775</f>
        <v>93000</v>
      </c>
      <c r="H7775" s="68" t="s">
        <v>648</v>
      </c>
      <c r="I7775" s="298"/>
    </row>
    <row r="7776" spans="1:9" hidden="1" x14ac:dyDescent="0.25">
      <c r="A7776" s="210" t="s">
        <v>17509</v>
      </c>
      <c r="B7776" s="59" t="s">
        <v>17510</v>
      </c>
      <c r="C7776" s="59" t="s">
        <v>2074</v>
      </c>
      <c r="D7776" s="64">
        <v>4</v>
      </c>
      <c r="E7776" s="70" t="s">
        <v>66</v>
      </c>
      <c r="F7776" s="88">
        <v>450000</v>
      </c>
      <c r="G7776" s="67">
        <f t="shared" si="320"/>
        <v>1800000</v>
      </c>
      <c r="H7776" s="68" t="s">
        <v>17511</v>
      </c>
      <c r="I7776" s="298"/>
    </row>
    <row r="7777" spans="1:9" hidden="1" x14ac:dyDescent="0.25">
      <c r="A7777" s="210" t="s">
        <v>17509</v>
      </c>
      <c r="B7777" s="78" t="s">
        <v>17522</v>
      </c>
      <c r="C7777" s="59" t="s">
        <v>3030</v>
      </c>
      <c r="D7777" s="103">
        <v>2</v>
      </c>
      <c r="E7777" s="59" t="s">
        <v>31</v>
      </c>
      <c r="F7777" s="71">
        <v>95000</v>
      </c>
      <c r="G7777" s="67">
        <f t="shared" si="320"/>
        <v>190000</v>
      </c>
      <c r="H7777" s="68" t="s">
        <v>17373</v>
      </c>
      <c r="I7777" s="298"/>
    </row>
    <row r="7778" spans="1:9" hidden="1" x14ac:dyDescent="0.25">
      <c r="A7778" s="210" t="s">
        <v>17509</v>
      </c>
      <c r="B7778" s="59" t="s">
        <v>17523</v>
      </c>
      <c r="C7778" s="59" t="s">
        <v>3030</v>
      </c>
      <c r="D7778" s="64">
        <v>1</v>
      </c>
      <c r="E7778" s="59" t="s">
        <v>31</v>
      </c>
      <c r="F7778" s="71">
        <v>95000</v>
      </c>
      <c r="G7778" s="67">
        <f t="shared" si="320"/>
        <v>95000</v>
      </c>
      <c r="H7778" s="68" t="s">
        <v>17373</v>
      </c>
      <c r="I7778" s="298"/>
    </row>
    <row r="7779" spans="1:9" hidden="1" x14ac:dyDescent="0.25">
      <c r="A7779" s="210" t="s">
        <v>17509</v>
      </c>
      <c r="B7779" s="59" t="s">
        <v>128</v>
      </c>
      <c r="C7779" s="59" t="s">
        <v>129</v>
      </c>
      <c r="D7779" s="64">
        <v>3</v>
      </c>
      <c r="E7779" s="59" t="s">
        <v>130</v>
      </c>
      <c r="F7779" s="71">
        <v>33000</v>
      </c>
      <c r="G7779" s="67">
        <f t="shared" si="320"/>
        <v>99000</v>
      </c>
      <c r="H7779" s="68" t="s">
        <v>146</v>
      </c>
      <c r="I7779" s="298"/>
    </row>
    <row r="7780" spans="1:9" hidden="1" x14ac:dyDescent="0.25">
      <c r="A7780" s="210" t="s">
        <v>17509</v>
      </c>
      <c r="B7780" s="62" t="s">
        <v>17421</v>
      </c>
      <c r="C7780" s="70" t="s">
        <v>157</v>
      </c>
      <c r="D7780" s="64">
        <v>1</v>
      </c>
      <c r="E7780" s="70" t="s">
        <v>31</v>
      </c>
      <c r="F7780" s="66">
        <v>120000</v>
      </c>
      <c r="G7780" s="67">
        <f t="shared" si="320"/>
        <v>120000</v>
      </c>
      <c r="H7780" s="68" t="s">
        <v>13979</v>
      </c>
      <c r="I7780" s="72" t="s">
        <v>9047</v>
      </c>
    </row>
    <row r="7781" spans="1:9" hidden="1" x14ac:dyDescent="0.25">
      <c r="A7781" s="210" t="s">
        <v>17509</v>
      </c>
      <c r="B7781" s="78" t="s">
        <v>17418</v>
      </c>
      <c r="C7781" s="70" t="s">
        <v>2263</v>
      </c>
      <c r="D7781" s="175">
        <v>12</v>
      </c>
      <c r="E7781" s="70" t="s">
        <v>17420</v>
      </c>
      <c r="F7781" s="71">
        <v>10000</v>
      </c>
      <c r="G7781" s="67">
        <f t="shared" ref="G7781:G7784" si="324">F7781*D7781</f>
        <v>120000</v>
      </c>
      <c r="H7781" s="68" t="s">
        <v>17508</v>
      </c>
      <c r="I7781" s="72" t="s">
        <v>9047</v>
      </c>
    </row>
    <row r="7782" spans="1:9" hidden="1" x14ac:dyDescent="0.25">
      <c r="A7782" s="210" t="s">
        <v>17509</v>
      </c>
      <c r="B7782" s="59" t="s">
        <v>17456</v>
      </c>
      <c r="C7782" s="59" t="s">
        <v>17457</v>
      </c>
      <c r="D7782" s="300" t="s">
        <v>133</v>
      </c>
      <c r="E7782" s="75" t="s">
        <v>111</v>
      </c>
      <c r="F7782" s="71">
        <v>1400000</v>
      </c>
      <c r="G7782" s="67">
        <f t="shared" si="324"/>
        <v>1400000</v>
      </c>
      <c r="H7782" s="68" t="s">
        <v>17469</v>
      </c>
      <c r="I7782" s="72" t="s">
        <v>9047</v>
      </c>
    </row>
    <row r="7783" spans="1:9" hidden="1" x14ac:dyDescent="0.25">
      <c r="A7783" s="210" t="s">
        <v>17509</v>
      </c>
      <c r="B7783" s="62" t="s">
        <v>17463</v>
      </c>
      <c r="C7783" s="59" t="s">
        <v>2776</v>
      </c>
      <c r="D7783" s="80">
        <v>3</v>
      </c>
      <c r="E7783" s="65" t="s">
        <v>31</v>
      </c>
      <c r="F7783" s="66">
        <v>20000</v>
      </c>
      <c r="G7783" s="67">
        <f t="shared" si="324"/>
        <v>60000</v>
      </c>
      <c r="H7783" s="68" t="s">
        <v>17469</v>
      </c>
      <c r="I7783" s="72" t="s">
        <v>9047</v>
      </c>
    </row>
    <row r="7784" spans="1:9" hidden="1" x14ac:dyDescent="0.25">
      <c r="A7784" s="210" t="s">
        <v>17509</v>
      </c>
      <c r="B7784" s="62" t="s">
        <v>17464</v>
      </c>
      <c r="C7784" s="59" t="s">
        <v>2776</v>
      </c>
      <c r="D7784" s="80">
        <v>1</v>
      </c>
      <c r="E7784" s="65" t="s">
        <v>31</v>
      </c>
      <c r="F7784" s="87">
        <v>35000</v>
      </c>
      <c r="G7784" s="67">
        <f t="shared" si="324"/>
        <v>35000</v>
      </c>
      <c r="H7784" s="68" t="s">
        <v>17469</v>
      </c>
      <c r="I7784" s="72" t="s">
        <v>9047</v>
      </c>
    </row>
    <row r="7785" spans="1:9" hidden="1" x14ac:dyDescent="0.25">
      <c r="A7785" s="210" t="s">
        <v>17509</v>
      </c>
      <c r="B7785" s="79" t="s">
        <v>17484</v>
      </c>
      <c r="C7785" s="74" t="s">
        <v>1016</v>
      </c>
      <c r="D7785" s="64">
        <v>6</v>
      </c>
      <c r="E7785" s="59" t="s">
        <v>66</v>
      </c>
      <c r="F7785" s="71">
        <v>2000</v>
      </c>
      <c r="G7785" s="67">
        <f>F7785*D7785</f>
        <v>12000</v>
      </c>
      <c r="H7785" s="68" t="s">
        <v>17469</v>
      </c>
      <c r="I7785" s="72" t="s">
        <v>9047</v>
      </c>
    </row>
    <row r="7786" spans="1:9" hidden="1" x14ac:dyDescent="0.25">
      <c r="A7786" s="210" t="s">
        <v>17509</v>
      </c>
      <c r="B7786" s="78" t="s">
        <v>7340</v>
      </c>
      <c r="C7786" s="70" t="s">
        <v>1306</v>
      </c>
      <c r="D7786" s="175">
        <v>10</v>
      </c>
      <c r="E7786" s="70" t="s">
        <v>38</v>
      </c>
      <c r="F7786" s="71">
        <v>16500</v>
      </c>
      <c r="G7786" s="67">
        <f t="shared" ref="G7786:G7800" si="325">F7786*D7786</f>
        <v>165000</v>
      </c>
      <c r="H7786" s="68" t="s">
        <v>504</v>
      </c>
      <c r="I7786" s="72" t="s">
        <v>9047</v>
      </c>
    </row>
    <row r="7787" spans="1:9" hidden="1" x14ac:dyDescent="0.25">
      <c r="A7787" s="210" t="s">
        <v>17509</v>
      </c>
      <c r="B7787" s="78" t="s">
        <v>17479</v>
      </c>
      <c r="C7787" s="70" t="s">
        <v>1306</v>
      </c>
      <c r="D7787" s="64">
        <v>1</v>
      </c>
      <c r="E7787" s="70" t="s">
        <v>31</v>
      </c>
      <c r="F7787" s="71">
        <v>3250000</v>
      </c>
      <c r="G7787" s="67">
        <f t="shared" si="325"/>
        <v>3250000</v>
      </c>
      <c r="H7787" s="68" t="s">
        <v>504</v>
      </c>
      <c r="I7787" s="72" t="s">
        <v>9047</v>
      </c>
    </row>
    <row r="7788" spans="1:9" hidden="1" x14ac:dyDescent="0.25">
      <c r="A7788" s="210" t="s">
        <v>17509</v>
      </c>
      <c r="B7788" s="62" t="s">
        <v>17480</v>
      </c>
      <c r="C7788" s="70" t="s">
        <v>1306</v>
      </c>
      <c r="D7788" s="64">
        <v>1</v>
      </c>
      <c r="E7788" s="70" t="s">
        <v>31</v>
      </c>
      <c r="F7788" s="66">
        <v>25000</v>
      </c>
      <c r="G7788" s="67">
        <f t="shared" si="325"/>
        <v>25000</v>
      </c>
      <c r="H7788" s="68" t="s">
        <v>504</v>
      </c>
      <c r="I7788" s="72" t="s">
        <v>9047</v>
      </c>
    </row>
    <row r="7789" spans="1:9" hidden="1" x14ac:dyDescent="0.25">
      <c r="A7789" s="210" t="s">
        <v>17509</v>
      </c>
      <c r="B7789" s="79" t="s">
        <v>2420</v>
      </c>
      <c r="C7789" s="85" t="s">
        <v>17486</v>
      </c>
      <c r="D7789" s="64">
        <v>25</v>
      </c>
      <c r="E7789" s="59" t="s">
        <v>47</v>
      </c>
      <c r="F7789" s="66">
        <v>20000</v>
      </c>
      <c r="G7789" s="67">
        <f t="shared" si="325"/>
        <v>500000</v>
      </c>
      <c r="H7789" s="68" t="s">
        <v>3110</v>
      </c>
      <c r="I7789" s="72" t="s">
        <v>9047</v>
      </c>
    </row>
    <row r="7790" spans="1:9" hidden="1" x14ac:dyDescent="0.25">
      <c r="A7790" s="210" t="s">
        <v>17509</v>
      </c>
      <c r="B7790" s="78" t="s">
        <v>96</v>
      </c>
      <c r="C7790" s="63" t="s">
        <v>17039</v>
      </c>
      <c r="D7790" s="64">
        <v>1</v>
      </c>
      <c r="E7790" s="65" t="s">
        <v>31</v>
      </c>
      <c r="F7790" s="71">
        <v>3575000</v>
      </c>
      <c r="G7790" s="67">
        <f t="shared" si="325"/>
        <v>3575000</v>
      </c>
      <c r="H7790" s="68" t="s">
        <v>8090</v>
      </c>
      <c r="I7790" s="72" t="s">
        <v>9047</v>
      </c>
    </row>
    <row r="7791" spans="1:9" hidden="1" x14ac:dyDescent="0.25">
      <c r="A7791" s="210" t="s">
        <v>17509</v>
      </c>
      <c r="B7791" s="59" t="s">
        <v>8489</v>
      </c>
      <c r="C7791" s="85" t="s">
        <v>115</v>
      </c>
      <c r="D7791" s="64">
        <v>2</v>
      </c>
      <c r="E7791" s="65" t="s">
        <v>31</v>
      </c>
      <c r="F7791" s="66">
        <v>70586</v>
      </c>
      <c r="G7791" s="67">
        <f t="shared" si="325"/>
        <v>141172</v>
      </c>
      <c r="H7791" s="68" t="s">
        <v>504</v>
      </c>
      <c r="I7791" s="72" t="s">
        <v>9047</v>
      </c>
    </row>
    <row r="7792" spans="1:9" hidden="1" x14ac:dyDescent="0.25">
      <c r="A7792" s="210" t="s">
        <v>17509</v>
      </c>
      <c r="B7792" s="59" t="s">
        <v>3282</v>
      </c>
      <c r="C7792" s="85" t="s">
        <v>3154</v>
      </c>
      <c r="D7792" s="64">
        <v>1</v>
      </c>
      <c r="E7792" s="70" t="s">
        <v>31</v>
      </c>
      <c r="F7792" s="71">
        <v>607000</v>
      </c>
      <c r="G7792" s="67">
        <f t="shared" si="325"/>
        <v>607000</v>
      </c>
      <c r="H7792" s="68" t="s">
        <v>17492</v>
      </c>
      <c r="I7792" s="72" t="s">
        <v>17501</v>
      </c>
    </row>
    <row r="7793" spans="1:9" hidden="1" x14ac:dyDescent="0.25">
      <c r="A7793" s="210" t="s">
        <v>17509</v>
      </c>
      <c r="B7793" s="59" t="s">
        <v>17502</v>
      </c>
      <c r="C7793" s="59" t="s">
        <v>2740</v>
      </c>
      <c r="D7793" s="64">
        <v>1</v>
      </c>
      <c r="E7793" s="70" t="s">
        <v>66</v>
      </c>
      <c r="F7793" s="71">
        <v>1</v>
      </c>
      <c r="G7793" s="67">
        <f t="shared" si="325"/>
        <v>1</v>
      </c>
      <c r="H7793" s="68" t="s">
        <v>508</v>
      </c>
      <c r="I7793" s="72" t="s">
        <v>17501</v>
      </c>
    </row>
    <row r="7794" spans="1:9" hidden="1" x14ac:dyDescent="0.25">
      <c r="A7794" s="210" t="s">
        <v>17509</v>
      </c>
      <c r="B7794" s="78" t="s">
        <v>17088</v>
      </c>
      <c r="C7794" s="59" t="s">
        <v>17392</v>
      </c>
      <c r="D7794" s="103">
        <v>2</v>
      </c>
      <c r="E7794" s="59" t="s">
        <v>38</v>
      </c>
      <c r="F7794" s="71">
        <v>91000</v>
      </c>
      <c r="G7794" s="67">
        <f t="shared" si="325"/>
        <v>182000</v>
      </c>
      <c r="H7794" s="68" t="s">
        <v>17492</v>
      </c>
      <c r="I7794" s="72" t="s">
        <v>17501</v>
      </c>
    </row>
    <row r="7795" spans="1:9" hidden="1" x14ac:dyDescent="0.25">
      <c r="A7795" s="210" t="s">
        <v>17509</v>
      </c>
      <c r="B7795" s="59" t="s">
        <v>8012</v>
      </c>
      <c r="C7795" s="59" t="s">
        <v>580</v>
      </c>
      <c r="D7795" s="300" t="s">
        <v>1899</v>
      </c>
      <c r="E7795" s="111" t="s">
        <v>31</v>
      </c>
      <c r="F7795" s="124">
        <v>6000</v>
      </c>
      <c r="G7795" s="67">
        <f t="shared" si="325"/>
        <v>24000</v>
      </c>
      <c r="H7795" s="68" t="s">
        <v>17492</v>
      </c>
      <c r="I7795" s="72" t="s">
        <v>17501</v>
      </c>
    </row>
    <row r="7796" spans="1:9" hidden="1" x14ac:dyDescent="0.25">
      <c r="A7796" s="210" t="s">
        <v>17509</v>
      </c>
      <c r="B7796" s="78" t="s">
        <v>140</v>
      </c>
      <c r="C7796" s="59" t="s">
        <v>141</v>
      </c>
      <c r="D7796" s="64">
        <v>2</v>
      </c>
      <c r="E7796" s="65" t="s">
        <v>31</v>
      </c>
      <c r="F7796" s="71">
        <v>186000</v>
      </c>
      <c r="G7796" s="67">
        <f t="shared" si="325"/>
        <v>372000</v>
      </c>
      <c r="H7796" s="68" t="s">
        <v>10864</v>
      </c>
      <c r="I7796" s="72" t="s">
        <v>17506</v>
      </c>
    </row>
    <row r="7797" spans="1:9" hidden="1" x14ac:dyDescent="0.25">
      <c r="A7797" s="210" t="s">
        <v>17509</v>
      </c>
      <c r="B7797" s="59" t="s">
        <v>8618</v>
      </c>
      <c r="C7797" s="59" t="s">
        <v>132</v>
      </c>
      <c r="D7797" s="64">
        <v>2</v>
      </c>
      <c r="E7797" s="65" t="s">
        <v>31</v>
      </c>
      <c r="F7797" s="71">
        <v>202499.99</v>
      </c>
      <c r="G7797" s="67">
        <f t="shared" si="325"/>
        <v>404999.98</v>
      </c>
      <c r="H7797" s="68" t="s">
        <v>10864</v>
      </c>
      <c r="I7797" s="72" t="s">
        <v>17506</v>
      </c>
    </row>
    <row r="7798" spans="1:9" hidden="1" x14ac:dyDescent="0.25">
      <c r="A7798" s="210" t="s">
        <v>17509</v>
      </c>
      <c r="B7798" s="59" t="s">
        <v>216</v>
      </c>
      <c r="C7798" s="59" t="s">
        <v>217</v>
      </c>
      <c r="D7798" s="86">
        <v>2</v>
      </c>
      <c r="E7798" s="65" t="s">
        <v>31</v>
      </c>
      <c r="F7798" s="66">
        <v>187999.99</v>
      </c>
      <c r="G7798" s="67">
        <f t="shared" si="325"/>
        <v>375999.98</v>
      </c>
      <c r="H7798" s="68" t="s">
        <v>10864</v>
      </c>
      <c r="I7798" s="72" t="s">
        <v>17506</v>
      </c>
    </row>
    <row r="7799" spans="1:9" hidden="1" x14ac:dyDescent="0.25">
      <c r="A7799" s="210" t="s">
        <v>17509</v>
      </c>
      <c r="B7799" s="59" t="s">
        <v>8619</v>
      </c>
      <c r="C7799" s="76" t="s">
        <v>218</v>
      </c>
      <c r="D7799" s="103">
        <v>2</v>
      </c>
      <c r="E7799" s="65" t="s">
        <v>31</v>
      </c>
      <c r="F7799" s="66">
        <v>124000</v>
      </c>
      <c r="G7799" s="67">
        <f t="shared" si="325"/>
        <v>248000</v>
      </c>
      <c r="H7799" s="68" t="s">
        <v>10864</v>
      </c>
      <c r="I7799" s="72" t="s">
        <v>17506</v>
      </c>
    </row>
    <row r="7800" spans="1:9" hidden="1" x14ac:dyDescent="0.25">
      <c r="A7800" s="210" t="s">
        <v>17509</v>
      </c>
      <c r="B7800" s="59" t="s">
        <v>8620</v>
      </c>
      <c r="C7800" s="59" t="s">
        <v>219</v>
      </c>
      <c r="D7800" s="74">
        <v>2</v>
      </c>
      <c r="E7800" s="65" t="s">
        <v>31</v>
      </c>
      <c r="F7800" s="102">
        <v>80500</v>
      </c>
      <c r="G7800" s="67">
        <f t="shared" si="325"/>
        <v>161000</v>
      </c>
      <c r="H7800" s="68" t="s">
        <v>10864</v>
      </c>
      <c r="I7800" s="72" t="s">
        <v>17506</v>
      </c>
    </row>
    <row r="7801" spans="1:9" hidden="1" x14ac:dyDescent="0.25">
      <c r="A7801" s="210" t="s">
        <v>17509</v>
      </c>
      <c r="B7801" s="62" t="s">
        <v>385</v>
      </c>
      <c r="C7801" s="62" t="s">
        <v>386</v>
      </c>
      <c r="D7801" s="64">
        <v>1</v>
      </c>
      <c r="E7801" s="65" t="s">
        <v>31</v>
      </c>
      <c r="F7801" s="66">
        <v>30000</v>
      </c>
      <c r="G7801" s="93">
        <f>F7801*D7801</f>
        <v>30000</v>
      </c>
      <c r="H7801" s="68" t="s">
        <v>10864</v>
      </c>
      <c r="I7801" s="72" t="s">
        <v>17506</v>
      </c>
    </row>
    <row r="7802" spans="1:9" hidden="1" x14ac:dyDescent="0.25">
      <c r="A7802" s="210" t="s">
        <v>17509</v>
      </c>
      <c r="B7802" s="59" t="s">
        <v>176</v>
      </c>
      <c r="C7802" s="59" t="s">
        <v>177</v>
      </c>
      <c r="D7802" s="74">
        <v>1</v>
      </c>
      <c r="E7802" s="90" t="s">
        <v>31</v>
      </c>
      <c r="F7802" s="102">
        <v>337500</v>
      </c>
      <c r="G7802" s="67">
        <f t="shared" ref="G7802:G7808" si="326">F7802*D7802</f>
        <v>337500</v>
      </c>
      <c r="H7802" s="68" t="s">
        <v>10864</v>
      </c>
      <c r="I7802" s="72" t="s">
        <v>17506</v>
      </c>
    </row>
    <row r="7803" spans="1:9" hidden="1" x14ac:dyDescent="0.25">
      <c r="A7803" s="210" t="s">
        <v>17509</v>
      </c>
      <c r="B7803" s="78" t="s">
        <v>311</v>
      </c>
      <c r="C7803" s="78" t="s">
        <v>8554</v>
      </c>
      <c r="D7803" s="64">
        <v>2</v>
      </c>
      <c r="E7803" s="65" t="s">
        <v>31</v>
      </c>
      <c r="F7803" s="66">
        <v>99068</v>
      </c>
      <c r="G7803" s="67">
        <f t="shared" si="326"/>
        <v>198136</v>
      </c>
      <c r="H7803" s="68" t="s">
        <v>10864</v>
      </c>
      <c r="I7803" s="72" t="s">
        <v>17506</v>
      </c>
    </row>
    <row r="7804" spans="1:9" hidden="1" x14ac:dyDescent="0.25">
      <c r="A7804" s="210" t="s">
        <v>17509</v>
      </c>
      <c r="B7804" s="62" t="s">
        <v>8553</v>
      </c>
      <c r="C7804" s="73" t="s">
        <v>265</v>
      </c>
      <c r="D7804" s="86">
        <v>2</v>
      </c>
      <c r="E7804" s="90" t="s">
        <v>31</v>
      </c>
      <c r="F7804" s="66">
        <v>72000</v>
      </c>
      <c r="G7804" s="67">
        <f t="shared" si="326"/>
        <v>144000</v>
      </c>
      <c r="H7804" s="68" t="s">
        <v>10864</v>
      </c>
      <c r="I7804" s="72" t="s">
        <v>17506</v>
      </c>
    </row>
    <row r="7805" spans="1:9" hidden="1" x14ac:dyDescent="0.25">
      <c r="A7805" s="210" t="s">
        <v>17509</v>
      </c>
      <c r="B7805" s="78" t="s">
        <v>17505</v>
      </c>
      <c r="C7805" s="59" t="s">
        <v>388</v>
      </c>
      <c r="D7805" s="64">
        <v>1</v>
      </c>
      <c r="E7805" s="65" t="s">
        <v>195</v>
      </c>
      <c r="F7805" s="71">
        <v>17000000</v>
      </c>
      <c r="G7805" s="67">
        <f t="shared" si="326"/>
        <v>17000000</v>
      </c>
      <c r="H7805" s="68" t="s">
        <v>10864</v>
      </c>
      <c r="I7805" s="72" t="s">
        <v>17526</v>
      </c>
    </row>
    <row r="7806" spans="1:9" hidden="1" x14ac:dyDescent="0.25">
      <c r="A7806" s="210" t="s">
        <v>17509</v>
      </c>
      <c r="B7806" s="79" t="s">
        <v>17343</v>
      </c>
      <c r="C7806" s="74" t="s">
        <v>1392</v>
      </c>
      <c r="D7806" s="64">
        <v>133</v>
      </c>
      <c r="E7806" s="59" t="s">
        <v>59</v>
      </c>
      <c r="F7806" s="71">
        <v>18000</v>
      </c>
      <c r="G7806" s="67">
        <f>F7806*D7806</f>
        <v>2394000</v>
      </c>
      <c r="H7806" s="68" t="s">
        <v>17524</v>
      </c>
      <c r="I7806" s="59" t="s">
        <v>17525</v>
      </c>
    </row>
    <row r="7807" spans="1:9" hidden="1" x14ac:dyDescent="0.25">
      <c r="A7807" s="210" t="s">
        <v>17509</v>
      </c>
      <c r="B7807" s="59" t="s">
        <v>17504</v>
      </c>
      <c r="C7807" s="59" t="s">
        <v>1521</v>
      </c>
      <c r="D7807" s="103">
        <v>2</v>
      </c>
      <c r="E7807" s="70" t="s">
        <v>31</v>
      </c>
      <c r="F7807" s="66">
        <v>75000</v>
      </c>
      <c r="G7807" s="67">
        <f t="shared" si="326"/>
        <v>150000</v>
      </c>
      <c r="H7807" s="68" t="s">
        <v>191</v>
      </c>
      <c r="I7807" s="59" t="s">
        <v>17525</v>
      </c>
    </row>
    <row r="7808" spans="1:9" hidden="1" x14ac:dyDescent="0.25">
      <c r="A7808" s="210" t="s">
        <v>17509</v>
      </c>
      <c r="B7808" s="367" t="s">
        <v>17332</v>
      </c>
      <c r="C7808" s="63" t="s">
        <v>62</v>
      </c>
      <c r="D7808" s="64">
        <v>4</v>
      </c>
      <c r="E7808" s="65" t="s">
        <v>31</v>
      </c>
      <c r="F7808" s="71">
        <v>1</v>
      </c>
      <c r="G7808" s="67">
        <f t="shared" si="326"/>
        <v>4</v>
      </c>
      <c r="H7808" s="68" t="s">
        <v>191</v>
      </c>
      <c r="I7808" s="59" t="s">
        <v>17525</v>
      </c>
    </row>
    <row r="7809" spans="1:9" hidden="1" x14ac:dyDescent="0.25">
      <c r="A7809" s="210"/>
      <c r="B7809" s="422"/>
      <c r="C7809" s="85"/>
      <c r="D7809" s="64"/>
      <c r="E7809" s="65" t="s">
        <v>31</v>
      </c>
      <c r="F7809" s="66">
        <v>10000</v>
      </c>
      <c r="G7809" s="67">
        <f t="shared" ref="G7809:G7861" si="327">D7809*F7809</f>
        <v>0</v>
      </c>
      <c r="H7809" s="84" t="s">
        <v>582</v>
      </c>
      <c r="I7809" s="258"/>
    </row>
    <row r="7810" spans="1:9" hidden="1" x14ac:dyDescent="0.25">
      <c r="A7810" s="210"/>
      <c r="B7810" s="421"/>
      <c r="C7810" s="59"/>
      <c r="D7810" s="64"/>
      <c r="E7810" s="65" t="s">
        <v>28</v>
      </c>
      <c r="F7810" s="270">
        <v>92500</v>
      </c>
      <c r="G7810" s="67">
        <f t="shared" si="327"/>
        <v>0</v>
      </c>
      <c r="H7810" s="84" t="s">
        <v>2148</v>
      </c>
      <c r="I7810" s="258" t="s">
        <v>10879</v>
      </c>
    </row>
    <row r="7811" spans="1:9" hidden="1" x14ac:dyDescent="0.25">
      <c r="A7811" s="210"/>
      <c r="B7811" s="427"/>
      <c r="C7811" s="73"/>
      <c r="D7811" s="64"/>
      <c r="E7811" s="65" t="s">
        <v>28</v>
      </c>
      <c r="F7811" s="271">
        <v>20000</v>
      </c>
      <c r="G7811" s="67">
        <f t="shared" si="327"/>
        <v>0</v>
      </c>
      <c r="H7811" s="84" t="s">
        <v>2148</v>
      </c>
      <c r="I7811" s="84" t="s">
        <v>10879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7"/>
        <v>0</v>
      </c>
      <c r="H7812" s="84" t="s">
        <v>1240</v>
      </c>
      <c r="I7812" s="407" t="s">
        <v>10881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7"/>
        <v>0</v>
      </c>
      <c r="H7813" s="84" t="s">
        <v>1240</v>
      </c>
      <c r="I7813" s="407" t="s">
        <v>10881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7"/>
        <v>0</v>
      </c>
      <c r="H7814" s="84" t="s">
        <v>127</v>
      </c>
      <c r="I7814" s="407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7"/>
        <v>0</v>
      </c>
      <c r="H7815" s="84" t="s">
        <v>1251</v>
      </c>
      <c r="I7815" s="407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7"/>
        <v>0</v>
      </c>
      <c r="H7816" s="84" t="s">
        <v>1251</v>
      </c>
      <c r="I7816" s="407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7"/>
        <v>0</v>
      </c>
      <c r="H7817" s="84" t="s">
        <v>3171</v>
      </c>
      <c r="I7817" s="407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7"/>
        <v>0</v>
      </c>
      <c r="H7818" s="84" t="s">
        <v>504</v>
      </c>
      <c r="I7818" s="407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7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7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2">
        <v>235000</v>
      </c>
      <c r="G7821" s="67">
        <f t="shared" si="327"/>
        <v>0</v>
      </c>
      <c r="H7821" s="84" t="s">
        <v>3461</v>
      </c>
      <c r="I7821" s="258" t="s">
        <v>10882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1">
        <v>140000</v>
      </c>
      <c r="G7822" s="67">
        <f t="shared" si="327"/>
        <v>0</v>
      </c>
      <c r="H7822" s="84" t="s">
        <v>3461</v>
      </c>
      <c r="I7822" s="258" t="s">
        <v>10882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7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7"/>
        <v>0</v>
      </c>
      <c r="H7824" s="84" t="s">
        <v>887</v>
      </c>
      <c r="I7824" s="258" t="s">
        <v>10883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7"/>
        <v>0</v>
      </c>
      <c r="H7825" s="84" t="s">
        <v>887</v>
      </c>
      <c r="I7825" s="258" t="s">
        <v>10883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7"/>
        <v>0</v>
      </c>
      <c r="H7826" s="84" t="s">
        <v>887</v>
      </c>
      <c r="I7826" s="258" t="s">
        <v>10883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7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7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7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7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7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7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7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7"/>
        <v>0</v>
      </c>
      <c r="H7834" s="84" t="s">
        <v>2211</v>
      </c>
      <c r="I7834" s="407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7"/>
        <v>0</v>
      </c>
      <c r="H7835" s="84" t="s">
        <v>139</v>
      </c>
      <c r="I7835" s="407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7"/>
        <v>0</v>
      </c>
      <c r="H7836" s="84" t="s">
        <v>139</v>
      </c>
      <c r="I7836" s="407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7"/>
        <v>0</v>
      </c>
      <c r="H7837" s="84" t="s">
        <v>582</v>
      </c>
      <c r="I7837" s="407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7"/>
        <v>0</v>
      </c>
      <c r="H7838" s="84" t="s">
        <v>3171</v>
      </c>
      <c r="I7838" s="407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7"/>
        <v>0</v>
      </c>
      <c r="H7839" s="84" t="s">
        <v>3171</v>
      </c>
      <c r="I7839" s="407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7"/>
        <v>0</v>
      </c>
      <c r="H7840" s="84" t="s">
        <v>3171</v>
      </c>
      <c r="I7840" s="407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7"/>
        <v>0</v>
      </c>
      <c r="H7841" s="84" t="s">
        <v>127</v>
      </c>
      <c r="I7841" s="407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7"/>
        <v>0</v>
      </c>
      <c r="H7842" s="84" t="s">
        <v>127</v>
      </c>
      <c r="I7842" s="407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7"/>
        <v>0</v>
      </c>
      <c r="H7843" s="84" t="s">
        <v>127</v>
      </c>
      <c r="I7843" s="407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7"/>
        <v>0</v>
      </c>
      <c r="H7844" s="84" t="s">
        <v>127</v>
      </c>
      <c r="I7844" s="407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7"/>
        <v>0</v>
      </c>
      <c r="H7845" s="84" t="s">
        <v>127</v>
      </c>
      <c r="I7845" s="407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7"/>
        <v>0</v>
      </c>
      <c r="H7846" s="84" t="s">
        <v>3461</v>
      </c>
      <c r="I7846" s="258" t="s">
        <v>10884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7"/>
        <v>0</v>
      </c>
      <c r="H7847" s="84" t="s">
        <v>3461</v>
      </c>
      <c r="I7847" s="258" t="s">
        <v>10884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7"/>
        <v>0</v>
      </c>
      <c r="H7848" s="84" t="s">
        <v>3461</v>
      </c>
      <c r="I7848" s="258" t="s">
        <v>10884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7"/>
        <v>0</v>
      </c>
      <c r="H7849" s="84" t="s">
        <v>1029</v>
      </c>
      <c r="I7849" s="258" t="s">
        <v>10885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7"/>
        <v>0</v>
      </c>
      <c r="H7850" s="84" t="s">
        <v>1029</v>
      </c>
      <c r="I7850" s="258" t="s">
        <v>10885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7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7"/>
        <v>0</v>
      </c>
      <c r="H7852" s="84" t="s">
        <v>887</v>
      </c>
      <c r="I7852" s="258" t="s">
        <v>10886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7"/>
        <v>0</v>
      </c>
      <c r="H7853" s="84" t="s">
        <v>887</v>
      </c>
      <c r="I7853" s="258" t="s">
        <v>10886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7"/>
        <v>0</v>
      </c>
      <c r="H7854" s="84" t="s">
        <v>887</v>
      </c>
      <c r="I7854" s="258" t="s">
        <v>10886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7"/>
        <v>0</v>
      </c>
      <c r="H7855" s="84" t="s">
        <v>1039</v>
      </c>
      <c r="I7855" s="258" t="s">
        <v>10887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7"/>
        <v>0</v>
      </c>
      <c r="H7856" s="84" t="s">
        <v>565</v>
      </c>
      <c r="I7856" s="258" t="s">
        <v>10888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7"/>
        <v>0</v>
      </c>
      <c r="H7857" s="84" t="s">
        <v>565</v>
      </c>
      <c r="I7857" s="258" t="s">
        <v>10888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1">
        <v>5000</v>
      </c>
      <c r="G7858" s="67">
        <f t="shared" si="327"/>
        <v>0</v>
      </c>
      <c r="H7858" s="84" t="s">
        <v>565</v>
      </c>
      <c r="I7858" s="258" t="s">
        <v>10888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7"/>
        <v>0</v>
      </c>
      <c r="H7859" s="84" t="s">
        <v>1571</v>
      </c>
      <c r="I7859" s="84" t="s">
        <v>10889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7"/>
        <v>0</v>
      </c>
      <c r="H7860" s="84" t="s">
        <v>1571</v>
      </c>
      <c r="I7860" s="84" t="s">
        <v>10890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7"/>
        <v>0</v>
      </c>
      <c r="H7861" s="84" t="s">
        <v>2148</v>
      </c>
      <c r="I7861" s="84" t="s">
        <v>10891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8">D7862*F7862</f>
        <v>0</v>
      </c>
      <c r="H7862" s="84" t="s">
        <v>2148</v>
      </c>
      <c r="I7862" s="84" t="s">
        <v>10892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10893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8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8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8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8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8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8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8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8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8"/>
        <v>0</v>
      </c>
      <c r="H7872" s="84" t="s">
        <v>10877</v>
      </c>
      <c r="I7872" s="407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8"/>
        <v>0</v>
      </c>
      <c r="H7873" s="84" t="s">
        <v>887</v>
      </c>
      <c r="I7873" s="407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8"/>
        <v>0</v>
      </c>
      <c r="H7874" s="84" t="s">
        <v>2211</v>
      </c>
      <c r="I7874" s="407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8"/>
        <v>0</v>
      </c>
      <c r="H7875" s="84" t="s">
        <v>146</v>
      </c>
      <c r="I7875" s="407"/>
    </row>
    <row r="7876" spans="1:9" hidden="1" x14ac:dyDescent="0.25">
      <c r="A7876" s="59"/>
      <c r="B7876" s="59"/>
      <c r="C7876" s="434"/>
      <c r="D7876" s="64"/>
      <c r="E7876" s="65" t="s">
        <v>31</v>
      </c>
      <c r="F7876" s="66">
        <v>1650000</v>
      </c>
      <c r="G7876" s="67">
        <f t="shared" si="328"/>
        <v>0</v>
      </c>
      <c r="H7876" s="84" t="s">
        <v>1937</v>
      </c>
      <c r="I7876" s="407" t="s">
        <v>10894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8"/>
        <v>0</v>
      </c>
      <c r="H7877" s="84" t="s">
        <v>1937</v>
      </c>
      <c r="I7877" s="407" t="s">
        <v>10894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8"/>
        <v>0</v>
      </c>
      <c r="H7878" s="84" t="s">
        <v>1937</v>
      </c>
      <c r="I7878" s="407" t="s">
        <v>10894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8"/>
        <v>0</v>
      </c>
      <c r="H7879" s="84" t="s">
        <v>1937</v>
      </c>
      <c r="I7879" s="407" t="s">
        <v>10894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8"/>
        <v>0</v>
      </c>
      <c r="H7880" s="84" t="s">
        <v>1937</v>
      </c>
      <c r="I7880" s="407" t="s">
        <v>10894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8"/>
        <v>0</v>
      </c>
      <c r="H7881" s="84" t="s">
        <v>966</v>
      </c>
      <c r="I7881" s="407" t="s">
        <v>10895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8"/>
        <v>0</v>
      </c>
      <c r="H7882" s="84" t="s">
        <v>3171</v>
      </c>
      <c r="I7882" s="407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8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8"/>
      <c r="C7884" s="338"/>
      <c r="D7884" s="339"/>
      <c r="E7884" s="401" t="s">
        <v>28</v>
      </c>
      <c r="F7884" s="364">
        <v>950000</v>
      </c>
      <c r="G7884" s="342">
        <f t="shared" si="328"/>
        <v>0</v>
      </c>
      <c r="H7884" s="394" t="s">
        <v>152</v>
      </c>
      <c r="I7884" s="394" t="s">
        <v>10896</v>
      </c>
    </row>
    <row r="7885" spans="1:9" hidden="1" x14ac:dyDescent="0.25">
      <c r="A7885" s="59"/>
      <c r="B7885" s="435"/>
      <c r="C7885" s="435"/>
      <c r="D7885" s="339"/>
      <c r="E7885" s="401" t="s">
        <v>28</v>
      </c>
      <c r="F7885" s="364">
        <v>375000</v>
      </c>
      <c r="G7885" s="342">
        <f t="shared" si="328"/>
        <v>0</v>
      </c>
      <c r="H7885" s="394" t="s">
        <v>152</v>
      </c>
      <c r="I7885" s="394" t="s">
        <v>10896</v>
      </c>
    </row>
    <row r="7886" spans="1:9" hidden="1" x14ac:dyDescent="0.25">
      <c r="A7886" s="59"/>
      <c r="B7886" s="338"/>
      <c r="C7886" s="338"/>
      <c r="D7886" s="339"/>
      <c r="E7886" s="401" t="s">
        <v>31</v>
      </c>
      <c r="F7886" s="342">
        <v>460000</v>
      </c>
      <c r="G7886" s="342">
        <f t="shared" si="328"/>
        <v>0</v>
      </c>
      <c r="H7886" s="394" t="s">
        <v>152</v>
      </c>
      <c r="I7886" s="394" t="s">
        <v>10896</v>
      </c>
    </row>
    <row r="7887" spans="1:9" hidden="1" x14ac:dyDescent="0.25">
      <c r="A7887" s="59"/>
      <c r="B7887" s="435"/>
      <c r="C7887" s="436"/>
      <c r="D7887" s="339"/>
      <c r="E7887" s="401" t="s">
        <v>28</v>
      </c>
      <c r="F7887" s="364">
        <v>1280000</v>
      </c>
      <c r="G7887" s="342">
        <f t="shared" si="328"/>
        <v>0</v>
      </c>
      <c r="H7887" s="394" t="s">
        <v>152</v>
      </c>
      <c r="I7887" s="394" t="s">
        <v>10897</v>
      </c>
    </row>
    <row r="7888" spans="1:9" hidden="1" x14ac:dyDescent="0.25">
      <c r="A7888" s="59"/>
      <c r="B7888" s="338"/>
      <c r="C7888" s="435"/>
      <c r="D7888" s="339"/>
      <c r="E7888" s="401" t="s">
        <v>28</v>
      </c>
      <c r="F7888" s="342">
        <v>160000</v>
      </c>
      <c r="G7888" s="342">
        <f t="shared" si="328"/>
        <v>0</v>
      </c>
      <c r="H7888" s="394" t="s">
        <v>152</v>
      </c>
      <c r="I7888" s="394" t="s">
        <v>10897</v>
      </c>
    </row>
    <row r="7889" spans="1:9" hidden="1" x14ac:dyDescent="0.25">
      <c r="A7889" s="59"/>
      <c r="B7889" s="435"/>
      <c r="C7889" s="435"/>
      <c r="D7889" s="339"/>
      <c r="E7889" s="401" t="s">
        <v>28</v>
      </c>
      <c r="F7889" s="395">
        <v>50000</v>
      </c>
      <c r="G7889" s="342">
        <f t="shared" si="328"/>
        <v>0</v>
      </c>
      <c r="H7889" s="394" t="s">
        <v>152</v>
      </c>
      <c r="I7889" s="394" t="s">
        <v>10897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8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8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8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8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1">
        <v>15000</v>
      </c>
      <c r="G7895" s="67">
        <f t="shared" si="328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8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8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8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8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8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8"/>
        <v>0</v>
      </c>
      <c r="H7901" s="84" t="s">
        <v>630</v>
      </c>
      <c r="I7901" s="84" t="s">
        <v>10898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8"/>
        <v>0</v>
      </c>
      <c r="H7902" s="84" t="s">
        <v>630</v>
      </c>
      <c r="I7902" s="84" t="s">
        <v>10898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8"/>
        <v>0</v>
      </c>
      <c r="H7903" s="84" t="s">
        <v>630</v>
      </c>
      <c r="I7903" s="84" t="s">
        <v>10898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8"/>
        <v>0</v>
      </c>
      <c r="H7904" s="84" t="s">
        <v>630</v>
      </c>
      <c r="I7904" s="84" t="s">
        <v>10898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8"/>
        <v>0</v>
      </c>
      <c r="H7905" s="84" t="s">
        <v>630</v>
      </c>
      <c r="I7905" s="84" t="s">
        <v>10898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8"/>
        <v>0</v>
      </c>
      <c r="H7906" s="84" t="s">
        <v>630</v>
      </c>
      <c r="I7906" s="84" t="s">
        <v>10898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8"/>
        <v>0</v>
      </c>
      <c r="H7907" s="84" t="s">
        <v>630</v>
      </c>
      <c r="I7907" s="84" t="s">
        <v>10898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8"/>
        <v>0</v>
      </c>
      <c r="H7908" s="68" t="s">
        <v>630</v>
      </c>
      <c r="I7908" s="84" t="s">
        <v>10898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8"/>
        <v>0</v>
      </c>
      <c r="H7909" s="68" t="s">
        <v>630</v>
      </c>
      <c r="I7909" s="84" t="s">
        <v>10898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8"/>
        <v>0</v>
      </c>
      <c r="H7910" s="68" t="s">
        <v>10899</v>
      </c>
      <c r="I7910" s="84" t="s">
        <v>10898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8"/>
        <v>0</v>
      </c>
      <c r="H7911" s="84" t="s">
        <v>1972</v>
      </c>
      <c r="I7911" s="59" t="s">
        <v>10900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8"/>
        <v>0</v>
      </c>
      <c r="H7912" s="84" t="s">
        <v>1972</v>
      </c>
      <c r="I7912" s="59" t="s">
        <v>10900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8"/>
        <v>0</v>
      </c>
      <c r="H7913" s="84" t="s">
        <v>1972</v>
      </c>
      <c r="I7913" s="59" t="s">
        <v>10900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37">
        <v>82000</v>
      </c>
      <c r="G7914" s="59">
        <f t="shared" si="328"/>
        <v>0</v>
      </c>
      <c r="H7914" s="84" t="s">
        <v>1972</v>
      </c>
      <c r="I7914" s="59" t="s">
        <v>10900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37">
        <v>155000</v>
      </c>
      <c r="G7915" s="59">
        <f t="shared" si="328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37">
        <v>50000</v>
      </c>
      <c r="G7916" s="59">
        <f t="shared" si="328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37">
        <v>1545000</v>
      </c>
      <c r="G7917" s="59">
        <f t="shared" si="328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8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8"/>
        <v>0</v>
      </c>
      <c r="H7919" s="84" t="s">
        <v>1937</v>
      </c>
      <c r="I7919" s="407" t="s">
        <v>10901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8"/>
        <v>0</v>
      </c>
      <c r="H7920" s="84" t="s">
        <v>1937</v>
      </c>
      <c r="I7920" s="407" t="s">
        <v>10901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8"/>
        <v>0</v>
      </c>
      <c r="H7921" s="84" t="s">
        <v>1937</v>
      </c>
      <c r="I7921" s="407" t="s">
        <v>10901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8"/>
        <v>0</v>
      </c>
      <c r="H7922" s="84" t="s">
        <v>1992</v>
      </c>
      <c r="I7922" s="407" t="s">
        <v>10902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8"/>
        <v>0</v>
      </c>
      <c r="H7923" s="84" t="s">
        <v>1039</v>
      </c>
      <c r="I7923" s="258" t="s">
        <v>10887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8"/>
        <v>0</v>
      </c>
      <c r="H7924" s="84" t="s">
        <v>1029</v>
      </c>
      <c r="I7924" s="407" t="s">
        <v>10903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8"/>
        <v>0</v>
      </c>
      <c r="H7925" s="84" t="s">
        <v>1029</v>
      </c>
      <c r="I7925" s="407" t="s">
        <v>10903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9">D7926*F7926</f>
        <v>0</v>
      </c>
      <c r="H7926" s="84" t="s">
        <v>2369</v>
      </c>
      <c r="I7926" s="407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9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9"/>
        <v>0</v>
      </c>
      <c r="H7928" s="84" t="s">
        <v>630</v>
      </c>
      <c r="I7928" s="84" t="s">
        <v>10898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9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1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9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9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9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9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10904</v>
      </c>
      <c r="I7936" s="407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30">D7937*F7937</f>
        <v>0</v>
      </c>
      <c r="H7937" s="84" t="s">
        <v>2211</v>
      </c>
      <c r="I7937" s="407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30"/>
        <v>0</v>
      </c>
      <c r="H7938" s="84" t="s">
        <v>2211</v>
      </c>
      <c r="I7938" s="407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30"/>
        <v>0</v>
      </c>
      <c r="H7939" s="84" t="s">
        <v>139</v>
      </c>
      <c r="I7939" s="407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30"/>
        <v>0</v>
      </c>
      <c r="H7940" s="84" t="s">
        <v>131</v>
      </c>
      <c r="I7940" s="407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30"/>
        <v>0</v>
      </c>
      <c r="H7941" s="84" t="s">
        <v>554</v>
      </c>
      <c r="I7941" s="258" t="s">
        <v>10905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30"/>
        <v>0</v>
      </c>
      <c r="H7942" s="84" t="s">
        <v>554</v>
      </c>
      <c r="I7942" s="258" t="s">
        <v>10905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30"/>
        <v>0</v>
      </c>
      <c r="H7943" s="84" t="s">
        <v>554</v>
      </c>
      <c r="I7943" s="258" t="s">
        <v>10905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30"/>
        <v>0</v>
      </c>
      <c r="H7944" s="84" t="s">
        <v>554</v>
      </c>
      <c r="I7944" s="258" t="s">
        <v>10905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30"/>
        <v>0</v>
      </c>
      <c r="H7945" s="84" t="s">
        <v>3394</v>
      </c>
      <c r="I7945" s="407" t="s">
        <v>10906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30"/>
        <v>0</v>
      </c>
      <c r="H7946" s="84" t="s">
        <v>3394</v>
      </c>
      <c r="I7946" s="407" t="s">
        <v>10906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19">
        <v>35000</v>
      </c>
      <c r="G7947" s="67">
        <f t="shared" si="330"/>
        <v>0</v>
      </c>
      <c r="H7947" s="84" t="s">
        <v>3394</v>
      </c>
      <c r="I7947" s="407" t="s">
        <v>10906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30"/>
        <v>0</v>
      </c>
      <c r="H7948" s="84" t="s">
        <v>3394</v>
      </c>
      <c r="I7948" s="407" t="s">
        <v>10906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30"/>
        <v>0</v>
      </c>
      <c r="H7949" s="84" t="s">
        <v>3394</v>
      </c>
      <c r="I7949" s="407" t="s">
        <v>10906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30"/>
        <v>0</v>
      </c>
      <c r="H7950" s="84" t="s">
        <v>10907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30"/>
        <v>0</v>
      </c>
      <c r="H7951" s="84" t="s">
        <v>1725</v>
      </c>
      <c r="I7951" s="258" t="s">
        <v>10908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30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30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30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30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30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30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1">
        <v>34689</v>
      </c>
      <c r="G7958" s="67">
        <f t="shared" si="330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30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30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30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30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30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30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30"/>
        <v>0</v>
      </c>
      <c r="H7965" s="84" t="s">
        <v>504</v>
      </c>
      <c r="I7965" s="84" t="s">
        <v>10909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30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1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7" t="s">
        <v>10910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31">D7970*F7970</f>
        <v>0</v>
      </c>
      <c r="H7970" s="84" t="s">
        <v>648</v>
      </c>
      <c r="I7970" s="407" t="s">
        <v>10911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31"/>
        <v>0</v>
      </c>
      <c r="H7971" s="84" t="s">
        <v>648</v>
      </c>
      <c r="I7971" s="407" t="s">
        <v>10911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31"/>
        <v>0</v>
      </c>
      <c r="H7972" s="84" t="s">
        <v>2678</v>
      </c>
      <c r="I7972" s="407" t="s">
        <v>10912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7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31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31"/>
        <v>0</v>
      </c>
      <c r="H7975" s="84" t="s">
        <v>35</v>
      </c>
      <c r="I7975" s="258" t="s">
        <v>10913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31"/>
        <v>0</v>
      </c>
      <c r="H7976" s="84" t="s">
        <v>630</v>
      </c>
      <c r="I7976" s="258" t="s">
        <v>10914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31"/>
        <v>0</v>
      </c>
      <c r="H7977" s="84" t="s">
        <v>630</v>
      </c>
      <c r="I7977" s="258" t="s">
        <v>10914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31"/>
        <v>0</v>
      </c>
      <c r="H7978" s="84" t="s">
        <v>127</v>
      </c>
      <c r="I7978" s="407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31"/>
        <v>0</v>
      </c>
      <c r="H7979" s="84" t="s">
        <v>127</v>
      </c>
      <c r="I7979" s="407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31"/>
        <v>0</v>
      </c>
      <c r="H7980" s="84" t="s">
        <v>3171</v>
      </c>
      <c r="I7980" s="407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31"/>
        <v>0</v>
      </c>
      <c r="H7981" s="84" t="s">
        <v>3171</v>
      </c>
      <c r="I7981" s="407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31"/>
        <v>0</v>
      </c>
      <c r="H7982" s="84" t="s">
        <v>1982</v>
      </c>
      <c r="I7982" s="258" t="s">
        <v>10915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31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31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31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1">
        <v>1500000</v>
      </c>
      <c r="G7986" s="67">
        <f t="shared" si="331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31"/>
        <v>0</v>
      </c>
      <c r="H7987" s="84" t="s">
        <v>3028</v>
      </c>
      <c r="I7987" s="258" t="s">
        <v>10916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31"/>
        <v>0</v>
      </c>
      <c r="H7988" s="84" t="s">
        <v>3028</v>
      </c>
      <c r="I7988" s="258" t="s">
        <v>10916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31"/>
        <v>0</v>
      </c>
      <c r="H7989" s="84" t="s">
        <v>3028</v>
      </c>
      <c r="I7989" s="258" t="s">
        <v>10916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1">
        <v>32300</v>
      </c>
      <c r="G7990" s="67">
        <f t="shared" si="331"/>
        <v>0</v>
      </c>
      <c r="H7990" s="84" t="s">
        <v>3028</v>
      </c>
      <c r="I7990" s="258" t="s">
        <v>10916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31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31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31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31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31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31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31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31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31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31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31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7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32">D8003*F8003</f>
        <v>0</v>
      </c>
      <c r="H8003" s="84" t="s">
        <v>10877</v>
      </c>
      <c r="I8003" s="407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32"/>
        <v>0</v>
      </c>
      <c r="H8004" s="84" t="s">
        <v>1080</v>
      </c>
      <c r="I8004" s="407" t="s">
        <v>10917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32"/>
        <v>0</v>
      </c>
      <c r="H8005" s="84" t="s">
        <v>1080</v>
      </c>
      <c r="I8005" s="407" t="s">
        <v>10917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7" t="s">
        <v>10918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32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32"/>
        <v>0</v>
      </c>
      <c r="H8011" s="84" t="s">
        <v>3812</v>
      </c>
      <c r="I8011" s="407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7"/>
    </row>
    <row r="8013" spans="1:9" hidden="1" x14ac:dyDescent="0.25">
      <c r="A8013" s="59"/>
      <c r="B8013" s="106"/>
      <c r="C8013" s="62"/>
      <c r="D8013" s="64"/>
      <c r="E8013" s="65" t="s">
        <v>28</v>
      </c>
      <c r="F8013" s="271">
        <v>100000</v>
      </c>
      <c r="G8013" s="67">
        <f>D8013*F8013</f>
        <v>0</v>
      </c>
      <c r="H8013" s="84" t="s">
        <v>3809</v>
      </c>
      <c r="I8013" s="407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32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32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32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32"/>
        <v>0</v>
      </c>
      <c r="H8017" s="84" t="s">
        <v>1937</v>
      </c>
      <c r="I8017" s="258" t="s">
        <v>10919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32"/>
        <v>0</v>
      </c>
      <c r="H8018" s="84" t="s">
        <v>1937</v>
      </c>
      <c r="I8018" s="258" t="s">
        <v>10919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32"/>
        <v>0</v>
      </c>
      <c r="H8019" s="84" t="s">
        <v>1937</v>
      </c>
      <c r="I8019" s="258" t="s">
        <v>10919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32"/>
        <v>0</v>
      </c>
      <c r="H8020" s="84" t="s">
        <v>1937</v>
      </c>
      <c r="I8020" s="258" t="s">
        <v>10919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32"/>
        <v>0</v>
      </c>
      <c r="H8021" s="84" t="s">
        <v>977</v>
      </c>
      <c r="I8021" s="84" t="s">
        <v>10920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32"/>
        <v>0</v>
      </c>
      <c r="H8022" s="84" t="s">
        <v>1240</v>
      </c>
      <c r="I8022" s="84" t="s">
        <v>10921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32"/>
        <v>0</v>
      </c>
      <c r="H8023" s="84" t="s">
        <v>507</v>
      </c>
      <c r="I8023" s="258" t="s">
        <v>10913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32"/>
        <v>0</v>
      </c>
      <c r="H8024" s="84" t="s">
        <v>503</v>
      </c>
      <c r="I8024" s="258" t="s">
        <v>10913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7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33">D8026*F8026</f>
        <v>0</v>
      </c>
      <c r="H8026" s="84" t="s">
        <v>1235</v>
      </c>
      <c r="I8026" s="407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7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10922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10922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33"/>
        <v>0</v>
      </c>
      <c r="H8032" s="84" t="s">
        <v>127</v>
      </c>
      <c r="I8032" s="407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7"/>
    </row>
    <row r="8034" spans="1:9" hidden="1" x14ac:dyDescent="0.25">
      <c r="A8034" s="59"/>
      <c r="B8034" s="106"/>
      <c r="C8034" s="62"/>
      <c r="D8034" s="64"/>
      <c r="E8034" s="65" t="s">
        <v>28</v>
      </c>
      <c r="F8034" s="271">
        <v>10000</v>
      </c>
      <c r="G8034" s="67">
        <f t="shared" ref="G8034:G8040" si="334">D8034*F8034</f>
        <v>0</v>
      </c>
      <c r="H8034" s="84" t="s">
        <v>127</v>
      </c>
      <c r="I8034" s="407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34"/>
        <v>0</v>
      </c>
      <c r="H8035" s="84" t="s">
        <v>723</v>
      </c>
      <c r="I8035" s="407" t="s">
        <v>10923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34"/>
        <v>0</v>
      </c>
      <c r="H8036" s="84" t="s">
        <v>565</v>
      </c>
      <c r="I8036" s="258" t="s">
        <v>10924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34"/>
        <v>0</v>
      </c>
      <c r="H8037" s="84" t="s">
        <v>565</v>
      </c>
      <c r="I8037" s="258" t="s">
        <v>10924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34"/>
        <v>0</v>
      </c>
      <c r="H8038" s="84" t="s">
        <v>188</v>
      </c>
      <c r="I8038" s="258" t="s">
        <v>10925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34"/>
        <v>0</v>
      </c>
      <c r="H8039" s="84" t="s">
        <v>504</v>
      </c>
      <c r="I8039" s="258" t="s">
        <v>10926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34"/>
        <v>0</v>
      </c>
      <c r="H8040" s="84" t="s">
        <v>1200</v>
      </c>
      <c r="I8040" s="258" t="s">
        <v>10927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33"/>
        <v>0</v>
      </c>
      <c r="H8041" s="84" t="s">
        <v>1200</v>
      </c>
      <c r="I8041" s="258" t="s">
        <v>10927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33"/>
        <v>0</v>
      </c>
      <c r="H8042" s="84" t="s">
        <v>1200</v>
      </c>
      <c r="I8042" s="258" t="s">
        <v>10927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33"/>
        <v>0</v>
      </c>
      <c r="H8043" s="84" t="s">
        <v>1200</v>
      </c>
      <c r="I8043" s="258" t="s">
        <v>10927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33"/>
        <v>0</v>
      </c>
      <c r="H8044" s="84" t="s">
        <v>1200</v>
      </c>
      <c r="I8044" s="258" t="s">
        <v>10927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33"/>
        <v>0</v>
      </c>
      <c r="H8045" s="84" t="s">
        <v>1200</v>
      </c>
      <c r="I8045" s="258" t="s">
        <v>10927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33"/>
        <v>0</v>
      </c>
      <c r="H8046" s="84" t="s">
        <v>1200</v>
      </c>
      <c r="I8046" s="258" t="s">
        <v>10927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33"/>
        <v>0</v>
      </c>
      <c r="H8047" s="84" t="s">
        <v>1200</v>
      </c>
      <c r="I8047" s="258" t="s">
        <v>10927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33"/>
        <v>0</v>
      </c>
      <c r="H8048" s="84" t="s">
        <v>1200</v>
      </c>
      <c r="I8048" s="258" t="s">
        <v>10927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33"/>
        <v>0</v>
      </c>
      <c r="H8049" s="84" t="s">
        <v>1200</v>
      </c>
      <c r="I8049" s="258" t="s">
        <v>10927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33"/>
        <v>0</v>
      </c>
      <c r="H8050" s="84" t="s">
        <v>1200</v>
      </c>
      <c r="I8050" s="258" t="s">
        <v>10927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33"/>
        <v>0</v>
      </c>
      <c r="H8051" s="84" t="s">
        <v>1200</v>
      </c>
      <c r="I8051" s="258" t="s">
        <v>10927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33"/>
        <v>0</v>
      </c>
      <c r="H8052" s="84" t="s">
        <v>1200</v>
      </c>
      <c r="I8052" s="258" t="s">
        <v>10927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33"/>
        <v>0</v>
      </c>
      <c r="H8053" s="84" t="s">
        <v>1200</v>
      </c>
      <c r="I8053" s="258" t="s">
        <v>10927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33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33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33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33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33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33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33"/>
        <v>0</v>
      </c>
      <c r="H8060" s="84" t="s">
        <v>10928</v>
      </c>
      <c r="I8060" s="59" t="s">
        <v>10929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33"/>
        <v>0</v>
      </c>
      <c r="H8061" s="84" t="s">
        <v>504</v>
      </c>
      <c r="I8061" s="59" t="s">
        <v>10929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33"/>
        <v>0</v>
      </c>
      <c r="H8062" s="84" t="s">
        <v>504</v>
      </c>
      <c r="I8062" s="59" t="s">
        <v>10929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33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33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33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33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7" t="s">
        <v>10930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5">D8068*F8068</f>
        <v>0</v>
      </c>
      <c r="H8068" s="84" t="s">
        <v>605</v>
      </c>
      <c r="I8068" s="407" t="s">
        <v>10930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5"/>
        <v>0</v>
      </c>
      <c r="H8069" s="84" t="s">
        <v>605</v>
      </c>
      <c r="I8069" s="407" t="s">
        <v>10930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5"/>
        <v>0</v>
      </c>
      <c r="H8070" s="84" t="s">
        <v>605</v>
      </c>
      <c r="I8070" s="407" t="s">
        <v>10930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5"/>
        <v>0</v>
      </c>
      <c r="H8071" s="84" t="s">
        <v>605</v>
      </c>
      <c r="I8071" s="407" t="s">
        <v>10930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5"/>
        <v>0</v>
      </c>
      <c r="H8072" s="84" t="s">
        <v>127</v>
      </c>
      <c r="I8072" s="258"/>
    </row>
    <row r="8073" spans="1:9" hidden="1" x14ac:dyDescent="0.25">
      <c r="A8073" s="59"/>
      <c r="B8073" s="338"/>
      <c r="C8073" s="338"/>
      <c r="D8073" s="438"/>
      <c r="E8073" s="401" t="s">
        <v>130</v>
      </c>
      <c r="F8073" s="395">
        <v>28200</v>
      </c>
      <c r="G8073" s="342">
        <f t="shared" si="335"/>
        <v>0</v>
      </c>
      <c r="H8073" s="394" t="s">
        <v>9483</v>
      </c>
      <c r="I8073" s="394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5"/>
        <v>0</v>
      </c>
      <c r="H8074" s="84" t="s">
        <v>3028</v>
      </c>
      <c r="I8074" s="407" t="s">
        <v>10931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5"/>
        <v>0</v>
      </c>
      <c r="H8075" s="84" t="s">
        <v>139</v>
      </c>
      <c r="I8075" s="407"/>
    </row>
    <row r="8076" spans="1:9" hidden="1" x14ac:dyDescent="0.25">
      <c r="A8076" s="59"/>
      <c r="B8076" s="106"/>
      <c r="C8076" s="62"/>
      <c r="D8076" s="64"/>
      <c r="E8076" s="65" t="s">
        <v>28</v>
      </c>
      <c r="F8076" s="271">
        <v>2000</v>
      </c>
      <c r="G8076" s="67">
        <f t="shared" si="335"/>
        <v>0</v>
      </c>
      <c r="H8076" s="84" t="s">
        <v>139</v>
      </c>
      <c r="I8076" s="407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5"/>
        <v>0</v>
      </c>
      <c r="H8077" s="84" t="s">
        <v>630</v>
      </c>
      <c r="I8077" s="258" t="s">
        <v>10932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5"/>
        <v>0</v>
      </c>
      <c r="H8078" s="84" t="s">
        <v>630</v>
      </c>
      <c r="I8078" s="258" t="s">
        <v>10932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5"/>
        <v>0</v>
      </c>
      <c r="H8079" s="84" t="s">
        <v>630</v>
      </c>
      <c r="I8079" s="258" t="s">
        <v>10932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5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5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5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5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5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5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5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5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5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1">
        <v>1500</v>
      </c>
      <c r="G8089" s="67">
        <f t="shared" si="335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7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6">D8091*F8091</f>
        <v>0</v>
      </c>
      <c r="H8091" s="84" t="s">
        <v>127</v>
      </c>
      <c r="I8091" s="258" t="s">
        <v>10913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6"/>
        <v>0</v>
      </c>
      <c r="H8092" s="84" t="s">
        <v>1553</v>
      </c>
      <c r="I8092" s="407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6"/>
        <v>0</v>
      </c>
      <c r="H8093" s="84" t="s">
        <v>504</v>
      </c>
      <c r="I8093" s="407" t="s">
        <v>10933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6"/>
        <v>0</v>
      </c>
      <c r="H8094" s="84" t="s">
        <v>1729</v>
      </c>
      <c r="I8094" s="407" t="s">
        <v>10933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6"/>
        <v>0</v>
      </c>
      <c r="H8095" s="84" t="s">
        <v>1729</v>
      </c>
      <c r="I8095" s="407" t="s">
        <v>10933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6"/>
        <v>0</v>
      </c>
      <c r="H8096" s="258" t="s">
        <v>2211</v>
      </c>
      <c r="I8096" s="258" t="s">
        <v>10934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6"/>
        <v>0</v>
      </c>
      <c r="H8097" s="84" t="s">
        <v>2211</v>
      </c>
      <c r="I8097" s="258" t="s">
        <v>10934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10934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1">
        <v>11000</v>
      </c>
      <c r="G8099" s="67">
        <f t="shared" ref="G8099:G8107" si="337">D8099*F8099</f>
        <v>0</v>
      </c>
      <c r="H8099" s="84" t="s">
        <v>2211</v>
      </c>
      <c r="I8099" s="258" t="s">
        <v>10934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1">
        <v>32300</v>
      </c>
      <c r="G8100" s="209">
        <f t="shared" si="337"/>
        <v>0</v>
      </c>
      <c r="H8100" s="84" t="s">
        <v>2211</v>
      </c>
      <c r="I8100" s="258" t="s">
        <v>10934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7"/>
        <v>0</v>
      </c>
      <c r="H8101" s="84" t="s">
        <v>1029</v>
      </c>
      <c r="I8101" s="258" t="s">
        <v>10935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7"/>
        <v>0</v>
      </c>
      <c r="H8102" s="84" t="s">
        <v>601</v>
      </c>
      <c r="I8102" s="258" t="s">
        <v>10936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7"/>
        <v>0</v>
      </c>
      <c r="H8103" s="84" t="s">
        <v>601</v>
      </c>
      <c r="I8103" s="258" t="s">
        <v>10936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7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7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7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7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6"/>
        <v>0</v>
      </c>
      <c r="H8108" s="84" t="s">
        <v>158</v>
      </c>
      <c r="I8108" s="258" t="s">
        <v>10937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10937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1">
        <v>45000</v>
      </c>
      <c r="G8110" s="67">
        <f>D8110*F8110</f>
        <v>0</v>
      </c>
      <c r="H8110" s="84" t="s">
        <v>158</v>
      </c>
      <c r="I8110" s="258" t="s">
        <v>10937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1">
        <v>82000</v>
      </c>
      <c r="G8111" s="67">
        <f>D8111*F8111</f>
        <v>0</v>
      </c>
      <c r="H8111" s="84" t="s">
        <v>158</v>
      </c>
      <c r="I8111" s="258" t="s">
        <v>10937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6"/>
        <v>0</v>
      </c>
      <c r="H8112" s="84" t="s">
        <v>158</v>
      </c>
      <c r="I8112" s="258" t="s">
        <v>10937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6"/>
        <v>0</v>
      </c>
      <c r="H8113" s="84" t="s">
        <v>158</v>
      </c>
      <c r="I8113" s="258" t="s">
        <v>10937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6"/>
        <v>0</v>
      </c>
      <c r="H8114" s="84" t="s">
        <v>1941</v>
      </c>
      <c r="I8114" s="258" t="s">
        <v>10938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6"/>
        <v>0</v>
      </c>
      <c r="H8115" s="84" t="s">
        <v>1941</v>
      </c>
      <c r="I8115" s="258" t="s">
        <v>10938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1">
        <v>45000</v>
      </c>
      <c r="G8116" s="67">
        <f t="shared" si="336"/>
        <v>0</v>
      </c>
      <c r="H8116" s="84" t="s">
        <v>1941</v>
      </c>
      <c r="I8116" s="258" t="s">
        <v>10938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1">
        <v>82000</v>
      </c>
      <c r="G8117" s="67">
        <f t="shared" si="336"/>
        <v>0</v>
      </c>
      <c r="H8117" s="84" t="s">
        <v>1941</v>
      </c>
      <c r="I8117" s="258" t="s">
        <v>10938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6"/>
        <v>0</v>
      </c>
      <c r="H8118" s="84" t="s">
        <v>1941</v>
      </c>
      <c r="I8118" s="258" t="s">
        <v>10938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6"/>
        <v>0</v>
      </c>
      <c r="H8119" s="84" t="s">
        <v>1941</v>
      </c>
      <c r="I8119" s="258" t="s">
        <v>10938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6"/>
        <v>0</v>
      </c>
      <c r="H8120" s="84" t="s">
        <v>1941</v>
      </c>
      <c r="I8120" s="258" t="s">
        <v>10938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6"/>
        <v>0</v>
      </c>
      <c r="H8121" s="84" t="s">
        <v>1039</v>
      </c>
      <c r="I8121" s="84" t="s">
        <v>10939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6"/>
        <v>0</v>
      </c>
      <c r="H8122" s="84" t="s">
        <v>1039</v>
      </c>
      <c r="I8122" s="84" t="s">
        <v>10939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6"/>
        <v>0</v>
      </c>
      <c r="H8123" s="84" t="s">
        <v>1039</v>
      </c>
      <c r="I8123" s="84" t="s">
        <v>10939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6"/>
        <v>0</v>
      </c>
      <c r="H8124" s="84" t="s">
        <v>121</v>
      </c>
      <c r="I8124" s="59" t="s">
        <v>10940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6"/>
        <v>0</v>
      </c>
      <c r="H8125" s="84" t="s">
        <v>121</v>
      </c>
      <c r="I8125" s="59" t="s">
        <v>10940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6"/>
        <v>0</v>
      </c>
      <c r="H8126" s="84" t="s">
        <v>121</v>
      </c>
      <c r="I8126" s="59" t="s">
        <v>10940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6"/>
        <v>0</v>
      </c>
      <c r="H8127" s="84" t="s">
        <v>630</v>
      </c>
      <c r="I8127" s="59" t="s">
        <v>10941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6"/>
        <v>0</v>
      </c>
      <c r="H8128" s="84" t="s">
        <v>630</v>
      </c>
      <c r="I8128" s="59" t="s">
        <v>10941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6"/>
        <v>0</v>
      </c>
      <c r="H8129" s="84" t="s">
        <v>630</v>
      </c>
      <c r="I8129" s="59" t="s">
        <v>10941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6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6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6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6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6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7" t="s">
        <v>10942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8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8"/>
        <v>0</v>
      </c>
      <c r="H8137" s="84" t="s">
        <v>1941</v>
      </c>
      <c r="I8137" s="407" t="s">
        <v>10943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8"/>
        <v>0</v>
      </c>
      <c r="H8138" s="84" t="s">
        <v>139</v>
      </c>
      <c r="I8138" s="407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8"/>
        <v>0</v>
      </c>
      <c r="H8139" s="84" t="s">
        <v>146</v>
      </c>
      <c r="I8139" s="407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8"/>
        <v>0</v>
      </c>
      <c r="H8140" s="84" t="s">
        <v>887</v>
      </c>
      <c r="I8140" s="407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8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8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1">
        <v>1545000</v>
      </c>
      <c r="G8144" s="67">
        <f t="shared" ref="G8144:G8152" si="339">D8144*F8144</f>
        <v>0</v>
      </c>
      <c r="H8144" s="84" t="s">
        <v>605</v>
      </c>
      <c r="I8144" s="258" t="s">
        <v>10944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1">
        <v>1545000</v>
      </c>
      <c r="G8145" s="209">
        <f t="shared" si="339"/>
        <v>0</v>
      </c>
      <c r="H8145" s="84" t="s">
        <v>605</v>
      </c>
      <c r="I8145" s="258" t="s">
        <v>10944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1">
        <v>1545000</v>
      </c>
      <c r="G8146" s="209">
        <f t="shared" si="339"/>
        <v>0</v>
      </c>
      <c r="H8146" s="84" t="s">
        <v>605</v>
      </c>
      <c r="I8146" s="258" t="s">
        <v>10944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1">
        <v>1545000</v>
      </c>
      <c r="G8147" s="67">
        <f t="shared" si="339"/>
        <v>0</v>
      </c>
      <c r="H8147" s="84" t="s">
        <v>605</v>
      </c>
      <c r="I8147" s="258" t="s">
        <v>10944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9"/>
        <v>0</v>
      </c>
      <c r="H8148" s="84" t="s">
        <v>605</v>
      </c>
      <c r="I8148" s="258" t="s">
        <v>10944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9"/>
        <v>0</v>
      </c>
      <c r="H8149" s="84" t="s">
        <v>605</v>
      </c>
      <c r="I8149" s="258" t="s">
        <v>10944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9"/>
        <v>0</v>
      </c>
      <c r="H8150" s="84" t="s">
        <v>605</v>
      </c>
      <c r="I8150" s="258" t="s">
        <v>10944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9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9"/>
        <v>0</v>
      </c>
      <c r="H8152" s="84" t="s">
        <v>977</v>
      </c>
      <c r="I8152" s="258" t="s">
        <v>10945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8"/>
        <v>0</v>
      </c>
      <c r="H8153" s="84" t="s">
        <v>977</v>
      </c>
      <c r="I8153" s="258" t="s">
        <v>10945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8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8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8"/>
        <v>0</v>
      </c>
      <c r="H8156" s="84" t="s">
        <v>3028</v>
      </c>
      <c r="I8156" s="407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8"/>
        <v>0</v>
      </c>
      <c r="H8157" s="84" t="s">
        <v>175</v>
      </c>
      <c r="I8157" s="407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8"/>
        <v>0</v>
      </c>
      <c r="H8158" s="84" t="s">
        <v>175</v>
      </c>
      <c r="I8158" s="407"/>
    </row>
    <row r="8159" spans="1:9" hidden="1" x14ac:dyDescent="0.25">
      <c r="A8159" s="59"/>
      <c r="B8159" s="74"/>
      <c r="C8159" s="74"/>
      <c r="D8159" s="80"/>
      <c r="E8159" s="75" t="s">
        <v>28</v>
      </c>
      <c r="F8159" s="273">
        <v>300000</v>
      </c>
      <c r="G8159" s="67">
        <f t="shared" si="338"/>
        <v>0</v>
      </c>
      <c r="H8159" s="84" t="s">
        <v>175</v>
      </c>
      <c r="I8159" s="407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8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1">
        <v>750000</v>
      </c>
      <c r="G8163" s="67">
        <f t="shared" ref="G8163:G8171" si="340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40"/>
        <v>0</v>
      </c>
      <c r="H8164" s="84" t="s">
        <v>3924</v>
      </c>
      <c r="I8164" s="258" t="s">
        <v>10946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40"/>
        <v>0</v>
      </c>
      <c r="H8165" s="84" t="s">
        <v>3924</v>
      </c>
      <c r="I8165" s="258" t="s">
        <v>10946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40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40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40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1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40"/>
        <v>0</v>
      </c>
      <c r="H8171" s="84" t="s">
        <v>1982</v>
      </c>
      <c r="I8171" s="258" t="s">
        <v>10947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8"/>
        <v>0</v>
      </c>
      <c r="H8172" s="84" t="s">
        <v>1982</v>
      </c>
      <c r="I8172" s="258" t="s">
        <v>10947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8"/>
        <v>0</v>
      </c>
      <c r="H8173" s="84" t="s">
        <v>648</v>
      </c>
      <c r="I8173" s="258" t="s">
        <v>10948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1">
        <v>45000</v>
      </c>
      <c r="G8174" s="67">
        <f t="shared" si="338"/>
        <v>0</v>
      </c>
      <c r="H8174" s="84" t="s">
        <v>648</v>
      </c>
      <c r="I8174" s="258" t="s">
        <v>10948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8"/>
        <v>0</v>
      </c>
      <c r="H8175" s="84" t="s">
        <v>723</v>
      </c>
      <c r="I8175" s="258" t="s">
        <v>10949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8"/>
        <v>0</v>
      </c>
      <c r="H8176" s="84" t="s">
        <v>723</v>
      </c>
      <c r="I8176" s="258" t="s">
        <v>10949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8"/>
        <v>0</v>
      </c>
      <c r="H8177" s="84" t="s">
        <v>723</v>
      </c>
      <c r="I8177" s="258" t="s">
        <v>10949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8"/>
        <v>0</v>
      </c>
      <c r="H8178" s="84" t="s">
        <v>10950</v>
      </c>
      <c r="I8178" s="258" t="s">
        <v>10951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8"/>
        <v>0</v>
      </c>
      <c r="H8179" s="84" t="s">
        <v>10950</v>
      </c>
      <c r="I8179" s="258" t="s">
        <v>10951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8"/>
        <v>0</v>
      </c>
      <c r="H8180" s="84" t="s">
        <v>10950</v>
      </c>
      <c r="I8180" s="258" t="s">
        <v>10951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8"/>
        <v>0</v>
      </c>
      <c r="H8181" s="84" t="s">
        <v>10950</v>
      </c>
      <c r="I8181" s="258" t="s">
        <v>10951</v>
      </c>
    </row>
    <row r="8182" spans="1:9" hidden="1" x14ac:dyDescent="0.25">
      <c r="A8182" s="59"/>
      <c r="B8182" s="106"/>
      <c r="C8182" s="408"/>
      <c r="D8182" s="64"/>
      <c r="E8182" s="65" t="s">
        <v>31</v>
      </c>
      <c r="F8182" s="271">
        <v>3050000</v>
      </c>
      <c r="G8182" s="209">
        <f t="shared" si="338"/>
        <v>0</v>
      </c>
      <c r="H8182" s="84" t="s">
        <v>10950</v>
      </c>
      <c r="I8182" s="258" t="s">
        <v>10951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1">
        <v>3050000</v>
      </c>
      <c r="G8183" s="209">
        <f t="shared" si="338"/>
        <v>0</v>
      </c>
      <c r="H8183" s="84" t="s">
        <v>10950</v>
      </c>
      <c r="I8183" s="258" t="s">
        <v>10951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8"/>
        <v>0</v>
      </c>
      <c r="H8184" s="84" t="s">
        <v>10950</v>
      </c>
      <c r="I8184" s="258" t="s">
        <v>10951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8"/>
        <v>0</v>
      </c>
      <c r="H8185" s="84" t="s">
        <v>10950</v>
      </c>
      <c r="I8185" s="258" t="s">
        <v>10951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8"/>
        <v>0</v>
      </c>
      <c r="H8186" s="84" t="s">
        <v>10950</v>
      </c>
      <c r="I8186" s="258" t="s">
        <v>10951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8"/>
        <v>0</v>
      </c>
      <c r="H8187" s="84" t="s">
        <v>10950</v>
      </c>
      <c r="I8187" s="258" t="s">
        <v>10951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8"/>
        <v>0</v>
      </c>
      <c r="H8188" s="84" t="s">
        <v>10950</v>
      </c>
      <c r="I8188" s="258" t="s">
        <v>10951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8"/>
        <v>0</v>
      </c>
      <c r="H8189" s="84" t="s">
        <v>10950</v>
      </c>
      <c r="I8189" s="258" t="s">
        <v>10951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8"/>
        <v>0</v>
      </c>
      <c r="H8190" s="84" t="s">
        <v>10950</v>
      </c>
      <c r="I8190" s="258" t="s">
        <v>10951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8"/>
        <v>0</v>
      </c>
      <c r="H8191" s="84" t="s">
        <v>10950</v>
      </c>
      <c r="I8191" s="258" t="s">
        <v>10951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8"/>
        <v>0</v>
      </c>
      <c r="H8192" s="84" t="s">
        <v>630</v>
      </c>
      <c r="I8192" s="258" t="s">
        <v>10951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8"/>
        <v>0</v>
      </c>
      <c r="H8193" s="68" t="s">
        <v>10952</v>
      </c>
      <c r="I8193" s="258" t="s">
        <v>10951</v>
      </c>
    </row>
    <row r="8194" spans="1:9" hidden="1" x14ac:dyDescent="0.25">
      <c r="A8194" s="330"/>
      <c r="B8194" s="59"/>
      <c r="C8194" s="59"/>
      <c r="D8194" s="64"/>
      <c r="E8194" s="75" t="s">
        <v>130</v>
      </c>
      <c r="F8194" s="71">
        <v>28200</v>
      </c>
      <c r="G8194" s="67">
        <f t="shared" si="338"/>
        <v>0</v>
      </c>
      <c r="H8194" s="84" t="s">
        <v>146</v>
      </c>
      <c r="I8194" s="258"/>
    </row>
    <row r="8195" spans="1:9" hidden="1" x14ac:dyDescent="0.25">
      <c r="A8195" s="210"/>
      <c r="B8195" s="338"/>
      <c r="C8195" s="338"/>
      <c r="D8195" s="339"/>
      <c r="E8195" s="401" t="s">
        <v>130</v>
      </c>
      <c r="F8195" s="342">
        <v>28200</v>
      </c>
      <c r="G8195" s="395">
        <f t="shared" si="338"/>
        <v>0</v>
      </c>
      <c r="H8195" s="394" t="s">
        <v>9684</v>
      </c>
      <c r="I8195" s="439" t="s">
        <v>10953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8"/>
        <v>0</v>
      </c>
      <c r="H8196" s="84" t="s">
        <v>10873</v>
      </c>
      <c r="I8196" s="407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8"/>
        <v>0</v>
      </c>
      <c r="H8197" s="84" t="s">
        <v>1992</v>
      </c>
      <c r="I8197" s="407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8"/>
        <v>0</v>
      </c>
      <c r="H8198" s="84" t="s">
        <v>1992</v>
      </c>
      <c r="I8198" s="407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10954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41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41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41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41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41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41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41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1">
        <v>200</v>
      </c>
      <c r="G8208" s="67">
        <f t="shared" ref="G8208:G8235" si="342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42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42"/>
        <v>0</v>
      </c>
      <c r="H8210" s="258" t="s">
        <v>35</v>
      </c>
      <c r="I8210" s="440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42"/>
        <v>0</v>
      </c>
      <c r="H8211" s="84" t="s">
        <v>1992</v>
      </c>
      <c r="I8211" s="407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10955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43">D8213*F8213</f>
        <v>0</v>
      </c>
      <c r="H8213" s="266" t="s">
        <v>2208</v>
      </c>
      <c r="I8213" s="258" t="s">
        <v>10955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43"/>
        <v>0</v>
      </c>
      <c r="H8214" s="266" t="s">
        <v>2208</v>
      </c>
      <c r="I8214" s="258" t="s">
        <v>10955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43"/>
        <v>0</v>
      </c>
      <c r="H8215" s="266" t="s">
        <v>2208</v>
      </c>
      <c r="I8215" s="258" t="s">
        <v>10955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43"/>
        <v>0</v>
      </c>
      <c r="H8216" s="84" t="s">
        <v>1937</v>
      </c>
      <c r="I8216" s="258" t="s">
        <v>10956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43"/>
        <v>0</v>
      </c>
      <c r="H8217" s="84" t="s">
        <v>2160</v>
      </c>
      <c r="I8217" s="258" t="s">
        <v>10957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1">
        <v>270000</v>
      </c>
      <c r="G8218" s="67">
        <f t="shared" si="343"/>
        <v>0</v>
      </c>
      <c r="H8218" s="84" t="s">
        <v>2678</v>
      </c>
      <c r="I8218" s="258" t="s">
        <v>10958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1">
        <v>235000</v>
      </c>
      <c r="G8219" s="67">
        <f t="shared" si="343"/>
        <v>0</v>
      </c>
      <c r="H8219" s="84" t="s">
        <v>2678</v>
      </c>
      <c r="I8219" s="258" t="s">
        <v>10958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43"/>
        <v>0</v>
      </c>
      <c r="H8220" s="84" t="s">
        <v>2678</v>
      </c>
      <c r="I8220" s="258" t="s">
        <v>10958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42"/>
        <v>0</v>
      </c>
      <c r="H8221" s="84" t="s">
        <v>2678</v>
      </c>
      <c r="I8221" s="258" t="s">
        <v>10958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42"/>
        <v>0</v>
      </c>
      <c r="H8222" s="84" t="s">
        <v>2678</v>
      </c>
      <c r="I8222" s="258" t="s">
        <v>10958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1">
        <v>20000</v>
      </c>
      <c r="G8223" s="67">
        <f t="shared" si="342"/>
        <v>0</v>
      </c>
      <c r="H8223" s="84" t="s">
        <v>2678</v>
      </c>
      <c r="I8223" s="258" t="s">
        <v>10958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42"/>
        <v>0</v>
      </c>
      <c r="H8224" s="84" t="s">
        <v>2678</v>
      </c>
      <c r="I8224" s="258" t="s">
        <v>10958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42"/>
        <v>0</v>
      </c>
      <c r="H8225" s="84" t="s">
        <v>2678</v>
      </c>
      <c r="I8225" s="258" t="s">
        <v>10958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42"/>
        <v>0</v>
      </c>
      <c r="H8226" s="84" t="s">
        <v>2678</v>
      </c>
      <c r="I8226" s="258" t="s">
        <v>10958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42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42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42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42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42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10959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10959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10960</v>
      </c>
      <c r="I8239" s="258" t="s">
        <v>10959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10959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44">D8241*F8241</f>
        <v>0</v>
      </c>
      <c r="H8241" s="266" t="s">
        <v>1850</v>
      </c>
      <c r="I8241" s="258" t="s">
        <v>10959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44"/>
        <v>0</v>
      </c>
      <c r="H8242" s="266" t="s">
        <v>10961</v>
      </c>
      <c r="I8242" s="258" t="s">
        <v>10959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44"/>
        <v>0</v>
      </c>
      <c r="H8243" s="266" t="s">
        <v>504</v>
      </c>
      <c r="I8243" s="258" t="s">
        <v>10962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44"/>
        <v>0</v>
      </c>
      <c r="H8244" s="84" t="s">
        <v>1080</v>
      </c>
      <c r="I8244" s="258" t="s">
        <v>10963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44"/>
        <v>0</v>
      </c>
      <c r="H8245" s="84" t="s">
        <v>1080</v>
      </c>
      <c r="I8245" s="258" t="s">
        <v>10963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1">
        <v>60000</v>
      </c>
      <c r="G8246" s="67">
        <f t="shared" si="344"/>
        <v>0</v>
      </c>
      <c r="H8246" s="84" t="s">
        <v>1080</v>
      </c>
      <c r="I8246" s="258" t="s">
        <v>10963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1">
        <v>273000</v>
      </c>
      <c r="G8247" s="67">
        <f t="shared" si="344"/>
        <v>0</v>
      </c>
      <c r="H8247" s="84" t="s">
        <v>1080</v>
      </c>
      <c r="I8247" s="258" t="s">
        <v>10963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1">
        <v>37000</v>
      </c>
      <c r="G8248" s="67">
        <f t="shared" si="344"/>
        <v>0</v>
      </c>
      <c r="H8248" s="84" t="s">
        <v>1080</v>
      </c>
      <c r="I8248" s="258" t="s">
        <v>10963</v>
      </c>
    </row>
    <row r="8249" spans="1:9" hidden="1" x14ac:dyDescent="0.25">
      <c r="A8249" s="210"/>
      <c r="B8249" s="59"/>
      <c r="C8249" s="59"/>
      <c r="D8249" s="64"/>
      <c r="E8249" s="65"/>
      <c r="F8249" s="271">
        <v>50000</v>
      </c>
      <c r="G8249" s="67">
        <f t="shared" si="344"/>
        <v>0</v>
      </c>
      <c r="H8249" s="84" t="s">
        <v>1080</v>
      </c>
      <c r="I8249" s="258" t="s">
        <v>10963</v>
      </c>
    </row>
    <row r="8250" spans="1:9" hidden="1" x14ac:dyDescent="0.25">
      <c r="A8250" s="210"/>
      <c r="B8250" s="73"/>
      <c r="C8250" s="290"/>
      <c r="D8250" s="64"/>
      <c r="E8250" s="65" t="s">
        <v>28</v>
      </c>
      <c r="F8250" s="271">
        <v>1545000</v>
      </c>
      <c r="G8250" s="67">
        <f t="shared" si="344"/>
        <v>0</v>
      </c>
      <c r="H8250" s="84" t="s">
        <v>554</v>
      </c>
      <c r="I8250" s="258" t="s">
        <v>10964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44"/>
        <v>0</v>
      </c>
      <c r="H8251" s="84" t="s">
        <v>554</v>
      </c>
      <c r="I8251" s="258" t="s">
        <v>10964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44"/>
        <v>0</v>
      </c>
      <c r="H8252" s="84" t="s">
        <v>554</v>
      </c>
      <c r="I8252" s="258" t="s">
        <v>10964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44"/>
        <v>0</v>
      </c>
      <c r="H8253" s="84" t="s">
        <v>554</v>
      </c>
      <c r="I8253" s="258" t="s">
        <v>10964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1">
        <v>875000</v>
      </c>
      <c r="G8254" s="67">
        <f t="shared" si="344"/>
        <v>0</v>
      </c>
      <c r="H8254" s="84" t="s">
        <v>554</v>
      </c>
      <c r="I8254" s="258" t="s">
        <v>10964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1">
        <f>585000/2</f>
        <v>292500</v>
      </c>
      <c r="G8255" s="67">
        <f t="shared" si="344"/>
        <v>0</v>
      </c>
      <c r="H8255" s="84" t="s">
        <v>554</v>
      </c>
      <c r="I8255" s="258" t="s">
        <v>10964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44"/>
        <v>0</v>
      </c>
      <c r="H8256" s="84" t="s">
        <v>2208</v>
      </c>
      <c r="I8256" s="258" t="s">
        <v>10965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44"/>
        <v>0</v>
      </c>
      <c r="H8257" s="84" t="s">
        <v>2</v>
      </c>
      <c r="I8257" s="258" t="s">
        <v>10965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44"/>
        <v>0</v>
      </c>
      <c r="H8258" s="84" t="s">
        <v>2208</v>
      </c>
      <c r="I8258" s="258" t="s">
        <v>10965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44"/>
        <v>0</v>
      </c>
      <c r="H8259" s="84" t="s">
        <v>2208</v>
      </c>
      <c r="I8259" s="258" t="s">
        <v>10965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44"/>
        <v>0</v>
      </c>
      <c r="H8260" s="84" t="s">
        <v>2208</v>
      </c>
      <c r="I8260" s="258" t="s">
        <v>10965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10965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1">
        <v>32300</v>
      </c>
      <c r="G8262" s="67">
        <f>D8262*F8262</f>
        <v>0</v>
      </c>
      <c r="H8262" s="84" t="s">
        <v>10966</v>
      </c>
      <c r="I8262" s="258" t="s">
        <v>10967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44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44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44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44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44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44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44"/>
        <v>0</v>
      </c>
      <c r="H8272" s="84" t="s">
        <v>565</v>
      </c>
      <c r="I8272" s="258" t="s">
        <v>10968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44"/>
        <v>0</v>
      </c>
      <c r="H8273" s="84" t="s">
        <v>565</v>
      </c>
      <c r="I8273" s="258" t="s">
        <v>10968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44"/>
        <v>0</v>
      </c>
      <c r="H8274" s="84" t="s">
        <v>565</v>
      </c>
      <c r="I8274" s="258" t="s">
        <v>10968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44"/>
        <v>0</v>
      </c>
      <c r="H8275" s="84" t="s">
        <v>565</v>
      </c>
      <c r="I8275" s="258" t="s">
        <v>10968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44"/>
        <v>0</v>
      </c>
      <c r="H8276" s="84" t="s">
        <v>565</v>
      </c>
      <c r="I8276" s="258" t="s">
        <v>10968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44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44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44"/>
        <v>0</v>
      </c>
      <c r="H8279" s="84" t="s">
        <v>1982</v>
      </c>
      <c r="I8279" s="59" t="s">
        <v>10969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44"/>
        <v>0</v>
      </c>
      <c r="H8280" s="84" t="s">
        <v>1982</v>
      </c>
      <c r="I8280" s="59" t="s">
        <v>10969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44"/>
        <v>0</v>
      </c>
      <c r="H8281" s="84" t="s">
        <v>1982</v>
      </c>
      <c r="I8281" s="84" t="s">
        <v>10969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44"/>
        <v>0</v>
      </c>
      <c r="H8282" s="84" t="s">
        <v>1982</v>
      </c>
      <c r="I8282" s="84" t="s">
        <v>10969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44"/>
        <v>0</v>
      </c>
      <c r="H8283" s="84" t="s">
        <v>3979</v>
      </c>
      <c r="I8283" s="59" t="s">
        <v>10970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44"/>
        <v>0</v>
      </c>
      <c r="H8284" s="84" t="s">
        <v>3979</v>
      </c>
      <c r="I8284" s="59" t="s">
        <v>10970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44"/>
        <v>0</v>
      </c>
      <c r="H8285" s="84" t="s">
        <v>3979</v>
      </c>
      <c r="I8285" s="59" t="s">
        <v>10970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44"/>
        <v>0</v>
      </c>
      <c r="H8286" s="84" t="s">
        <v>1200</v>
      </c>
      <c r="I8286" s="59" t="s">
        <v>10970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44"/>
        <v>0</v>
      </c>
      <c r="H8287" s="84" t="s">
        <v>1200</v>
      </c>
      <c r="I8287" s="59" t="s">
        <v>10970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44"/>
        <v>0</v>
      </c>
      <c r="H8288" s="84" t="s">
        <v>1200</v>
      </c>
      <c r="I8288" s="59" t="s">
        <v>10970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44"/>
        <v>0</v>
      </c>
      <c r="H8289" s="84" t="s">
        <v>1200</v>
      </c>
      <c r="I8289" s="59" t="s">
        <v>10970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44"/>
        <v>0</v>
      </c>
      <c r="H8290" s="84" t="s">
        <v>1200</v>
      </c>
      <c r="I8290" s="59" t="s">
        <v>10970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44"/>
        <v>0</v>
      </c>
      <c r="H8291" s="84" t="s">
        <v>1200</v>
      </c>
      <c r="I8291" s="59" t="s">
        <v>10970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44"/>
        <v>0</v>
      </c>
      <c r="H8292" s="84" t="s">
        <v>1200</v>
      </c>
      <c r="I8292" s="59" t="s">
        <v>10970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44"/>
        <v>0</v>
      </c>
      <c r="H8293" s="84" t="s">
        <v>1200</v>
      </c>
      <c r="I8293" s="59" t="s">
        <v>10970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44"/>
        <v>0</v>
      </c>
      <c r="H8294" s="84" t="s">
        <v>1200</v>
      </c>
      <c r="I8294" s="59" t="s">
        <v>10970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44"/>
        <v>0</v>
      </c>
      <c r="H8295" s="84" t="s">
        <v>1200</v>
      </c>
      <c r="I8295" s="59" t="s">
        <v>10970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44"/>
        <v>0</v>
      </c>
      <c r="H8296" s="84" t="s">
        <v>1200</v>
      </c>
      <c r="I8296" s="59" t="s">
        <v>10970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44"/>
        <v>0</v>
      </c>
      <c r="H8297" s="84" t="s">
        <v>2792</v>
      </c>
      <c r="I8297" s="59" t="s">
        <v>10971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44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44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44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5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5"/>
        <v>0</v>
      </c>
      <c r="H8305" s="266" t="s">
        <v>648</v>
      </c>
      <c r="I8305" s="258" t="s">
        <v>10972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5"/>
        <v>0</v>
      </c>
      <c r="H8306" s="84" t="s">
        <v>158</v>
      </c>
      <c r="I8306" s="258" t="s">
        <v>10973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5"/>
        <v>0</v>
      </c>
      <c r="H8307" s="84" t="s">
        <v>1029</v>
      </c>
      <c r="I8307" s="258" t="s">
        <v>10974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5"/>
        <v>0</v>
      </c>
      <c r="H8308" s="84" t="s">
        <v>3461</v>
      </c>
      <c r="I8308" s="258" t="s">
        <v>10975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5"/>
        <v>0</v>
      </c>
      <c r="H8309" s="84" t="s">
        <v>3461</v>
      </c>
      <c r="I8309" s="258" t="s">
        <v>10975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5"/>
        <v>0</v>
      </c>
      <c r="H8310" s="84" t="s">
        <v>3461</v>
      </c>
      <c r="I8310" s="258" t="s">
        <v>10975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5"/>
        <v>0</v>
      </c>
      <c r="H8311" s="84" t="s">
        <v>3461</v>
      </c>
      <c r="I8311" s="258" t="s">
        <v>10975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5"/>
        <v>0</v>
      </c>
      <c r="H8312" s="84" t="s">
        <v>3461</v>
      </c>
      <c r="I8312" s="258" t="s">
        <v>10975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5"/>
        <v>0</v>
      </c>
      <c r="H8313" s="84" t="s">
        <v>1035</v>
      </c>
      <c r="I8313" s="258" t="s">
        <v>10976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5"/>
        <v>0</v>
      </c>
      <c r="H8314" s="84" t="s">
        <v>1035</v>
      </c>
      <c r="I8314" s="258" t="s">
        <v>10976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5"/>
        <v>0</v>
      </c>
      <c r="H8315" s="84" t="s">
        <v>1035</v>
      </c>
      <c r="I8315" s="258" t="s">
        <v>10976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5"/>
        <v>0</v>
      </c>
      <c r="H8316" s="84" t="s">
        <v>1035</v>
      </c>
      <c r="I8316" s="258" t="s">
        <v>10976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5"/>
        <v>0</v>
      </c>
      <c r="H8317" s="84" t="s">
        <v>1035</v>
      </c>
      <c r="I8317" s="258" t="s">
        <v>10976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5"/>
        <v>0</v>
      </c>
      <c r="H8318" s="84" t="s">
        <v>1035</v>
      </c>
      <c r="I8318" s="258" t="s">
        <v>10976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5"/>
        <v>0</v>
      </c>
      <c r="H8319" s="84" t="s">
        <v>10977</v>
      </c>
      <c r="I8319" s="258" t="s">
        <v>10978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5"/>
        <v>0</v>
      </c>
      <c r="H8320" s="84" t="s">
        <v>10977</v>
      </c>
      <c r="I8320" s="258" t="s">
        <v>10978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5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5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8"/>
      <c r="C8323" s="435"/>
      <c r="D8323" s="339"/>
      <c r="E8323" s="401" t="s">
        <v>28</v>
      </c>
      <c r="F8323" s="441">
        <v>11000</v>
      </c>
      <c r="G8323" s="342">
        <f t="shared" si="345"/>
        <v>0</v>
      </c>
      <c r="H8323" s="394" t="s">
        <v>152</v>
      </c>
      <c r="I8323" s="394" t="s">
        <v>10979</v>
      </c>
    </row>
    <row r="8324" spans="1:9" hidden="1" x14ac:dyDescent="0.25">
      <c r="A8324" s="210"/>
      <c r="B8324" s="338"/>
      <c r="C8324" s="442"/>
      <c r="D8324" s="339"/>
      <c r="E8324" s="401" t="s">
        <v>28</v>
      </c>
      <c r="F8324" s="364">
        <v>14000</v>
      </c>
      <c r="G8324" s="342">
        <f t="shared" si="345"/>
        <v>0</v>
      </c>
      <c r="H8324" s="394" t="s">
        <v>152</v>
      </c>
      <c r="I8324" s="394" t="s">
        <v>10979</v>
      </c>
    </row>
    <row r="8325" spans="1:9" hidden="1" x14ac:dyDescent="0.25">
      <c r="A8325" s="210"/>
      <c r="B8325" s="338"/>
      <c r="C8325" s="338"/>
      <c r="D8325" s="339"/>
      <c r="E8325" s="401" t="s">
        <v>31</v>
      </c>
      <c r="F8325" s="395">
        <v>1200000</v>
      </c>
      <c r="G8325" s="342">
        <f t="shared" si="345"/>
        <v>0</v>
      </c>
      <c r="H8325" s="394" t="s">
        <v>152</v>
      </c>
      <c r="I8325" s="394" t="s">
        <v>10979</v>
      </c>
    </row>
    <row r="8326" spans="1:9" hidden="1" x14ac:dyDescent="0.25">
      <c r="A8326" s="210"/>
      <c r="B8326" s="338"/>
      <c r="C8326" s="338"/>
      <c r="D8326" s="339"/>
      <c r="E8326" s="401" t="s">
        <v>130</v>
      </c>
      <c r="F8326" s="364">
        <v>24522</v>
      </c>
      <c r="G8326" s="342">
        <f>D8326*F8326</f>
        <v>0</v>
      </c>
      <c r="H8326" s="394" t="s">
        <v>152</v>
      </c>
      <c r="I8326" s="394" t="s">
        <v>10979</v>
      </c>
    </row>
    <row r="8327" spans="1:9" hidden="1" x14ac:dyDescent="0.25">
      <c r="A8327" s="210"/>
      <c r="B8327" s="338"/>
      <c r="C8327" s="338"/>
      <c r="D8327" s="339"/>
      <c r="E8327" s="340" t="s">
        <v>306</v>
      </c>
      <c r="F8327" s="342">
        <v>28200</v>
      </c>
      <c r="G8327" s="342">
        <f t="shared" si="345"/>
        <v>0</v>
      </c>
      <c r="H8327" s="394" t="s">
        <v>502</v>
      </c>
      <c r="I8327" s="394" t="s">
        <v>10980</v>
      </c>
    </row>
    <row r="8328" spans="1:9" hidden="1" x14ac:dyDescent="0.25">
      <c r="A8328" s="210"/>
      <c r="B8328" s="338"/>
      <c r="C8328" s="338"/>
      <c r="D8328" s="339"/>
      <c r="E8328" s="401" t="s">
        <v>28</v>
      </c>
      <c r="F8328" s="342">
        <v>75000</v>
      </c>
      <c r="G8328" s="340">
        <f t="shared" si="345"/>
        <v>0</v>
      </c>
      <c r="H8328" s="394" t="s">
        <v>502</v>
      </c>
      <c r="I8328" s="394" t="s">
        <v>10980</v>
      </c>
    </row>
    <row r="8329" spans="1:9" hidden="1" x14ac:dyDescent="0.25">
      <c r="A8329" s="210"/>
      <c r="B8329" s="443"/>
      <c r="C8329" s="435"/>
      <c r="D8329" s="339"/>
      <c r="E8329" s="401" t="s">
        <v>28</v>
      </c>
      <c r="F8329" s="364">
        <v>40000</v>
      </c>
      <c r="G8329" s="342">
        <f>D8329*F8329</f>
        <v>0</v>
      </c>
      <c r="H8329" s="394" t="s">
        <v>502</v>
      </c>
      <c r="I8329" s="394" t="s">
        <v>10980</v>
      </c>
    </row>
    <row r="8330" spans="1:9" hidden="1" x14ac:dyDescent="0.25">
      <c r="A8330" s="210"/>
      <c r="B8330" s="338"/>
      <c r="C8330" s="338"/>
      <c r="D8330" s="339"/>
      <c r="E8330" s="401" t="s">
        <v>28</v>
      </c>
      <c r="F8330" s="395">
        <v>10000</v>
      </c>
      <c r="G8330" s="342">
        <f t="shared" si="345"/>
        <v>0</v>
      </c>
      <c r="H8330" s="394" t="s">
        <v>502</v>
      </c>
      <c r="I8330" s="394" t="s">
        <v>10980</v>
      </c>
    </row>
    <row r="8331" spans="1:9" hidden="1" x14ac:dyDescent="0.25">
      <c r="A8331" s="210"/>
      <c r="B8331" s="338"/>
      <c r="C8331" s="444"/>
      <c r="D8331" s="339"/>
      <c r="E8331" s="401" t="s">
        <v>28</v>
      </c>
      <c r="F8331" s="364">
        <v>1275000</v>
      </c>
      <c r="G8331" s="342">
        <f t="shared" si="345"/>
        <v>0</v>
      </c>
      <c r="H8331" s="394" t="s">
        <v>502</v>
      </c>
      <c r="I8331" s="394" t="s">
        <v>10980</v>
      </c>
    </row>
    <row r="8332" spans="1:9" hidden="1" x14ac:dyDescent="0.25">
      <c r="A8332" s="210"/>
      <c r="B8332" s="338"/>
      <c r="C8332" s="344"/>
      <c r="D8332" s="339"/>
      <c r="E8332" s="401" t="s">
        <v>28</v>
      </c>
      <c r="F8332" s="364">
        <v>140000</v>
      </c>
      <c r="G8332" s="342">
        <f t="shared" si="345"/>
        <v>0</v>
      </c>
      <c r="H8332" s="394" t="s">
        <v>502</v>
      </c>
      <c r="I8332" s="394" t="s">
        <v>10980</v>
      </c>
    </row>
    <row r="8333" spans="1:9" hidden="1" x14ac:dyDescent="0.25">
      <c r="A8333" s="210"/>
      <c r="B8333" s="338"/>
      <c r="C8333" s="338"/>
      <c r="D8333" s="339"/>
      <c r="E8333" s="401" t="s">
        <v>31</v>
      </c>
      <c r="F8333" s="342">
        <v>45000</v>
      </c>
      <c r="G8333" s="395">
        <f t="shared" si="345"/>
        <v>0</v>
      </c>
      <c r="H8333" s="394" t="s">
        <v>502</v>
      </c>
      <c r="I8333" s="394" t="s">
        <v>10980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5"/>
        <v>0</v>
      </c>
      <c r="H8334" s="84" t="s">
        <v>1540</v>
      </c>
      <c r="I8334" s="258" t="s">
        <v>10981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5"/>
        <v>0</v>
      </c>
      <c r="H8335" s="84" t="s">
        <v>1540</v>
      </c>
      <c r="I8335" s="258" t="s">
        <v>10981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5"/>
        <v>0</v>
      </c>
      <c r="H8336" s="84" t="s">
        <v>1540</v>
      </c>
      <c r="I8336" s="258" t="s">
        <v>10981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5"/>
        <v>0</v>
      </c>
      <c r="H8337" s="84" t="s">
        <v>1540</v>
      </c>
      <c r="I8337" s="258" t="s">
        <v>10981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5"/>
        <v>0</v>
      </c>
      <c r="H8338" s="84" t="s">
        <v>1540</v>
      </c>
      <c r="I8338" s="258" t="s">
        <v>10981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5"/>
        <v>0</v>
      </c>
      <c r="H8339" s="84" t="s">
        <v>1540</v>
      </c>
      <c r="I8339" s="258" t="s">
        <v>10981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5"/>
        <v>0</v>
      </c>
      <c r="H8340" s="84" t="s">
        <v>1571</v>
      </c>
      <c r="I8340" s="258" t="s">
        <v>10982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5"/>
        <v>0</v>
      </c>
      <c r="H8341" s="84" t="s">
        <v>1571</v>
      </c>
      <c r="I8341" s="258" t="s">
        <v>10982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5"/>
        <v>0</v>
      </c>
      <c r="H8342" s="84" t="s">
        <v>1571</v>
      </c>
      <c r="I8342" s="258" t="s">
        <v>10982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5"/>
        <v>0</v>
      </c>
      <c r="H8343" s="84" t="s">
        <v>601</v>
      </c>
      <c r="I8343" s="59" t="s">
        <v>10983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5"/>
        <v>0</v>
      </c>
      <c r="H8344" s="84" t="s">
        <v>601</v>
      </c>
      <c r="I8344" s="59" t="s">
        <v>10983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5"/>
        <v>0</v>
      </c>
      <c r="H8345" s="84" t="s">
        <v>601</v>
      </c>
      <c r="I8345" s="59" t="s">
        <v>10983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5"/>
        <v>0</v>
      </c>
      <c r="H8346" s="84" t="s">
        <v>601</v>
      </c>
      <c r="I8346" s="59" t="s">
        <v>10983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5"/>
        <v>0</v>
      </c>
      <c r="H8347" s="84" t="s">
        <v>601</v>
      </c>
      <c r="I8347" s="59" t="s">
        <v>10983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5"/>
        <v>0</v>
      </c>
      <c r="H8348" s="84" t="s">
        <v>601</v>
      </c>
      <c r="I8348" s="59" t="s">
        <v>10983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5"/>
        <v>0</v>
      </c>
      <c r="H8349" s="84" t="s">
        <v>601</v>
      </c>
      <c r="I8349" s="59" t="s">
        <v>10983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5"/>
        <v>0</v>
      </c>
      <c r="H8350" s="84" t="s">
        <v>601</v>
      </c>
      <c r="I8350" s="59" t="s">
        <v>10983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5"/>
        <v>0</v>
      </c>
      <c r="H8351" s="84" t="s">
        <v>601</v>
      </c>
      <c r="I8351" s="59" t="s">
        <v>10983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5"/>
        <v>0</v>
      </c>
      <c r="H8352" s="84" t="s">
        <v>1200</v>
      </c>
      <c r="I8352" s="59" t="s">
        <v>10984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5"/>
        <v>0</v>
      </c>
      <c r="H8353" s="84" t="s">
        <v>1200</v>
      </c>
      <c r="I8353" s="59" t="s">
        <v>10984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5"/>
        <v>0</v>
      </c>
      <c r="H8354" s="84" t="s">
        <v>1200</v>
      </c>
      <c r="I8354" s="59" t="s">
        <v>10984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5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5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5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5"/>
        <v>0</v>
      </c>
      <c r="H8358" s="84" t="s">
        <v>3171</v>
      </c>
      <c r="I8358" s="445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5"/>
        <v>0</v>
      </c>
      <c r="H8359" s="84" t="s">
        <v>3171</v>
      </c>
      <c r="I8359" s="445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5"/>
        <v>0</v>
      </c>
      <c r="H8360" s="266" t="s">
        <v>10985</v>
      </c>
      <c r="I8360" s="445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5"/>
        <v>0</v>
      </c>
      <c r="H8361" s="266" t="s">
        <v>10873</v>
      </c>
      <c r="I8361" s="445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5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5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5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5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5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5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6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6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6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6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6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6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6"/>
        <v>0</v>
      </c>
      <c r="H8374" s="84" t="s">
        <v>3394</v>
      </c>
      <c r="I8374" s="258" t="s">
        <v>10986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6"/>
        <v>0</v>
      </c>
      <c r="H8375" s="84" t="s">
        <v>3394</v>
      </c>
      <c r="I8375" s="258" t="s">
        <v>10986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6"/>
        <v>0</v>
      </c>
      <c r="H8376" s="84" t="s">
        <v>3394</v>
      </c>
      <c r="I8376" s="258" t="s">
        <v>10986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6"/>
        <v>0</v>
      </c>
      <c r="H8377" s="258" t="s">
        <v>3394</v>
      </c>
      <c r="I8377" s="258" t="s">
        <v>10986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19">
        <v>82000</v>
      </c>
      <c r="G8378" s="67">
        <f t="shared" si="346"/>
        <v>0</v>
      </c>
      <c r="H8378" s="258" t="s">
        <v>3394</v>
      </c>
      <c r="I8378" s="258" t="s">
        <v>10986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6"/>
        <v>0</v>
      </c>
      <c r="H8379" s="258" t="s">
        <v>3394</v>
      </c>
      <c r="I8379" s="258" t="s">
        <v>10986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6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6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6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19">
        <v>265000</v>
      </c>
      <c r="G8384" s="67">
        <f t="shared" si="346"/>
        <v>0</v>
      </c>
      <c r="H8384" s="258" t="s">
        <v>1035</v>
      </c>
      <c r="I8384" s="258" t="s">
        <v>10987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19">
        <v>60000</v>
      </c>
      <c r="G8385" s="67">
        <f t="shared" si="346"/>
        <v>0</v>
      </c>
      <c r="H8385" s="258" t="s">
        <v>1035</v>
      </c>
      <c r="I8385" s="258" t="s">
        <v>10987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6"/>
        <v>0</v>
      </c>
      <c r="H8386" s="258" t="s">
        <v>1035</v>
      </c>
      <c r="I8386" s="258" t="s">
        <v>10987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6"/>
        <v>0</v>
      </c>
      <c r="H8387" s="84" t="s">
        <v>1035</v>
      </c>
      <c r="I8387" s="258" t="s">
        <v>10987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6"/>
        <v>0</v>
      </c>
      <c r="H8388" s="84" t="s">
        <v>1035</v>
      </c>
      <c r="I8388" s="258" t="s">
        <v>10987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6"/>
        <v>0</v>
      </c>
      <c r="H8389" s="84" t="s">
        <v>1035</v>
      </c>
      <c r="I8389" s="258" t="s">
        <v>10987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6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6"/>
        <v>0</v>
      </c>
      <c r="H8391" s="84" t="s">
        <v>4000</v>
      </c>
      <c r="I8391" s="258" t="s">
        <v>10988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6"/>
        <v>0</v>
      </c>
      <c r="H8392" s="84" t="s">
        <v>4000</v>
      </c>
      <c r="I8392" s="258" t="s">
        <v>10989</v>
      </c>
    </row>
    <row r="8393" spans="1:9" hidden="1" x14ac:dyDescent="0.25">
      <c r="A8393" s="210"/>
      <c r="B8393" s="275"/>
      <c r="C8393" s="74"/>
      <c r="D8393" s="80"/>
      <c r="E8393" s="65" t="s">
        <v>1893</v>
      </c>
      <c r="F8393" s="209">
        <v>7500</v>
      </c>
      <c r="G8393" s="67">
        <f t="shared" si="346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6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6"/>
        <v>0</v>
      </c>
      <c r="H8395" s="84" t="s">
        <v>1941</v>
      </c>
      <c r="I8395" s="59"/>
    </row>
    <row r="8396" spans="1:9" hidden="1" x14ac:dyDescent="0.25">
      <c r="A8396" s="210"/>
      <c r="B8396" s="275"/>
      <c r="C8396" s="78"/>
      <c r="D8396" s="59"/>
      <c r="E8396" s="70" t="s">
        <v>28</v>
      </c>
      <c r="F8396" s="71">
        <v>55000</v>
      </c>
      <c r="G8396" s="67">
        <f t="shared" si="346"/>
        <v>0</v>
      </c>
      <c r="H8396" s="84" t="s">
        <v>1941</v>
      </c>
      <c r="I8396" s="59" t="s">
        <v>10990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6"/>
        <v>0</v>
      </c>
      <c r="H8397" s="84" t="s">
        <v>1941</v>
      </c>
      <c r="I8397" s="59" t="s">
        <v>10991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6"/>
        <v>0</v>
      </c>
      <c r="H8398" s="84" t="s">
        <v>131</v>
      </c>
      <c r="I8398" s="59" t="s">
        <v>10992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6"/>
        <v>0</v>
      </c>
      <c r="H8399" s="84" t="s">
        <v>131</v>
      </c>
      <c r="I8399" s="59" t="s">
        <v>10992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6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6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1">
        <v>7642000</v>
      </c>
      <c r="G8402" s="67">
        <f t="shared" si="346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10993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6"/>
        <v>0</v>
      </c>
      <c r="H8404" s="84" t="s">
        <v>3899</v>
      </c>
      <c r="I8404" s="84" t="s">
        <v>10993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6"/>
        <v>0</v>
      </c>
      <c r="H8405" s="84" t="s">
        <v>3899</v>
      </c>
      <c r="I8405" s="84" t="s">
        <v>10993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6"/>
        <v>0</v>
      </c>
      <c r="H8406" s="84" t="s">
        <v>887</v>
      </c>
      <c r="I8406" s="445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6"/>
        <v>0</v>
      </c>
      <c r="H8407" s="84" t="s">
        <v>139</v>
      </c>
      <c r="I8407" s="445" t="s">
        <v>10994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6"/>
        <v>0</v>
      </c>
      <c r="H8408" s="84" t="s">
        <v>139</v>
      </c>
      <c r="I8408" s="445" t="s">
        <v>10994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6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6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6"/>
        <v>0</v>
      </c>
      <c r="H8411" s="84" t="s">
        <v>4004</v>
      </c>
      <c r="I8411" s="258"/>
    </row>
    <row r="8412" spans="1:9" hidden="1" x14ac:dyDescent="0.25">
      <c r="A8412" s="210"/>
      <c r="B8412" s="275"/>
      <c r="C8412" s="74"/>
      <c r="D8412" s="80"/>
      <c r="E8412" s="65" t="s">
        <v>59</v>
      </c>
      <c r="F8412" s="209">
        <v>67500</v>
      </c>
      <c r="G8412" s="67">
        <f t="shared" si="346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29"/>
      <c r="D8413" s="64"/>
      <c r="E8413" s="65" t="s">
        <v>28</v>
      </c>
      <c r="F8413" s="71">
        <v>1545000</v>
      </c>
      <c r="G8413" s="67">
        <f t="shared" si="346"/>
        <v>0</v>
      </c>
      <c r="H8413" s="84" t="s">
        <v>152</v>
      </c>
      <c r="I8413" s="258" t="s">
        <v>10995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6"/>
        <v>0</v>
      </c>
      <c r="H8414" s="84" t="s">
        <v>152</v>
      </c>
      <c r="I8414" s="258" t="s">
        <v>10995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6"/>
        <v>0</v>
      </c>
      <c r="H8415" s="84" t="s">
        <v>152</v>
      </c>
      <c r="I8415" s="258" t="s">
        <v>10995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6"/>
        <v>0</v>
      </c>
      <c r="H8416" s="84" t="s">
        <v>1941</v>
      </c>
      <c r="I8416" s="258" t="s">
        <v>10991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6"/>
        <v>0</v>
      </c>
      <c r="H8417" s="84" t="s">
        <v>1982</v>
      </c>
      <c r="I8417" s="258" t="s">
        <v>10996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6"/>
        <v>0</v>
      </c>
      <c r="H8418" s="84" t="s">
        <v>1982</v>
      </c>
      <c r="I8418" s="258" t="s">
        <v>10996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6"/>
        <v>0</v>
      </c>
      <c r="H8419" s="84" t="s">
        <v>1982</v>
      </c>
      <c r="I8419" s="258" t="s">
        <v>10996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6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6"/>
        <v>0</v>
      </c>
      <c r="H8421" s="84" t="s">
        <v>1725</v>
      </c>
      <c r="I8421" s="258" t="s">
        <v>10997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6"/>
        <v>0</v>
      </c>
      <c r="H8422" s="84" t="s">
        <v>1725</v>
      </c>
      <c r="I8422" s="258" t="s">
        <v>10997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6"/>
        <v>0</v>
      </c>
      <c r="H8423" s="84" t="s">
        <v>504</v>
      </c>
      <c r="I8423" s="258" t="s">
        <v>10998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6"/>
        <v>0</v>
      </c>
      <c r="H8424" s="84" t="s">
        <v>1114</v>
      </c>
      <c r="I8424" s="258" t="s">
        <v>10998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6"/>
        <v>0</v>
      </c>
      <c r="H8425" s="258" t="s">
        <v>1114</v>
      </c>
      <c r="I8425" s="258" t="s">
        <v>10998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6"/>
        <v>0</v>
      </c>
      <c r="H8426" s="258" t="s">
        <v>504</v>
      </c>
      <c r="I8426" s="258" t="s">
        <v>10998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6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6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6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6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1">
        <v>1750</v>
      </c>
      <c r="G8432" s="67">
        <f t="shared" ref="G8432:G8495" si="347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7"/>
        <v>0</v>
      </c>
      <c r="H8433" s="258" t="s">
        <v>975</v>
      </c>
      <c r="I8433" s="258" t="s">
        <v>10999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7"/>
        <v>0</v>
      </c>
      <c r="H8434" s="84" t="s">
        <v>975</v>
      </c>
      <c r="I8434" s="258" t="s">
        <v>10999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7"/>
        <v>0</v>
      </c>
      <c r="H8435" s="84" t="s">
        <v>975</v>
      </c>
      <c r="I8435" s="258" t="s">
        <v>10999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7"/>
        <v>0</v>
      </c>
      <c r="H8436" s="84" t="s">
        <v>975</v>
      </c>
      <c r="I8436" s="258" t="s">
        <v>10999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7"/>
        <v>0</v>
      </c>
      <c r="H8437" s="84" t="s">
        <v>4004</v>
      </c>
      <c r="I8437" s="445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7"/>
        <v>0</v>
      </c>
      <c r="H8438" s="84" t="s">
        <v>188</v>
      </c>
      <c r="I8438" s="445" t="s">
        <v>11000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7"/>
        <v>0</v>
      </c>
      <c r="H8439" s="84" t="s">
        <v>146</v>
      </c>
      <c r="I8439" s="445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7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7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7"/>
        <v>0</v>
      </c>
      <c r="H8442" s="84" t="s">
        <v>2678</v>
      </c>
      <c r="I8442" s="258" t="s">
        <v>11001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7"/>
        <v>0</v>
      </c>
      <c r="H8443" s="84" t="s">
        <v>2678</v>
      </c>
      <c r="I8443" s="258" t="s">
        <v>11001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7"/>
        <v>0</v>
      </c>
      <c r="H8444" s="84" t="s">
        <v>2678</v>
      </c>
      <c r="I8444" s="258" t="s">
        <v>11001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7"/>
        <v>0</v>
      </c>
      <c r="H8445" s="84" t="s">
        <v>2678</v>
      </c>
      <c r="I8445" s="258" t="s">
        <v>11001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7"/>
        <v>0</v>
      </c>
      <c r="H8446" s="84" t="s">
        <v>2678</v>
      </c>
      <c r="I8446" s="258" t="s">
        <v>11001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7"/>
        <v>0</v>
      </c>
      <c r="H8447" s="84" t="s">
        <v>2678</v>
      </c>
      <c r="I8447" s="258" t="s">
        <v>11001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7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7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7"/>
        <v>0</v>
      </c>
      <c r="H8450" s="84" t="s">
        <v>3394</v>
      </c>
      <c r="I8450" s="258" t="s">
        <v>11002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7"/>
        <v>0</v>
      </c>
      <c r="H8451" s="84" t="s">
        <v>3394</v>
      </c>
      <c r="I8451" s="258" t="s">
        <v>11002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7"/>
        <v>0</v>
      </c>
      <c r="H8452" s="84" t="s">
        <v>3394</v>
      </c>
      <c r="I8452" s="258" t="s">
        <v>11002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7"/>
        <v>0</v>
      </c>
      <c r="H8453" s="84" t="s">
        <v>3394</v>
      </c>
      <c r="I8453" s="258" t="s">
        <v>11002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7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7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7"/>
        <v>0</v>
      </c>
      <c r="H8456" s="84" t="s">
        <v>10877</v>
      </c>
      <c r="I8456" s="445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7"/>
        <v>0</v>
      </c>
      <c r="H8457" s="84" t="s">
        <v>582</v>
      </c>
      <c r="I8457" s="445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7"/>
        <v>0</v>
      </c>
      <c r="H8458" s="84" t="s">
        <v>759</v>
      </c>
      <c r="I8458" s="445" t="s">
        <v>11003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7"/>
        <v>0</v>
      </c>
      <c r="H8459" s="84" t="s">
        <v>759</v>
      </c>
      <c r="I8459" s="445" t="s">
        <v>11003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7"/>
        <v>0</v>
      </c>
      <c r="H8460" s="84" t="s">
        <v>759</v>
      </c>
      <c r="I8460" s="445" t="s">
        <v>11003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7"/>
        <v>0</v>
      </c>
      <c r="H8461" s="84" t="s">
        <v>759</v>
      </c>
      <c r="I8461" s="445" t="s">
        <v>11003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7"/>
        <v>0</v>
      </c>
      <c r="H8462" s="84" t="s">
        <v>759</v>
      </c>
      <c r="I8462" s="445" t="s">
        <v>11003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7"/>
        <v>0</v>
      </c>
      <c r="H8463" s="84" t="s">
        <v>759</v>
      </c>
      <c r="I8463" s="445" t="s">
        <v>11003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7"/>
        <v>0</v>
      </c>
      <c r="H8464" s="84" t="s">
        <v>759</v>
      </c>
      <c r="I8464" s="445" t="s">
        <v>11003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7"/>
        <v>0</v>
      </c>
      <c r="H8465" s="84" t="s">
        <v>843</v>
      </c>
      <c r="I8465" s="258" t="s">
        <v>11004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7"/>
        <v>0</v>
      </c>
      <c r="H8466" s="84" t="s">
        <v>843</v>
      </c>
      <c r="I8466" s="258" t="s">
        <v>11004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7"/>
        <v>0</v>
      </c>
      <c r="H8467" s="84" t="s">
        <v>843</v>
      </c>
      <c r="I8467" s="258" t="s">
        <v>11004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7"/>
        <v>0</v>
      </c>
      <c r="H8468" s="84" t="s">
        <v>843</v>
      </c>
      <c r="I8468" s="258" t="s">
        <v>11004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7"/>
        <v>0</v>
      </c>
      <c r="H8469" s="84" t="s">
        <v>843</v>
      </c>
      <c r="I8469" s="258" t="s">
        <v>11004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7"/>
        <v>0</v>
      </c>
      <c r="H8470" s="84" t="s">
        <v>843</v>
      </c>
      <c r="I8470" s="258" t="s">
        <v>11004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7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7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7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7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7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7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1">
        <v>500</v>
      </c>
      <c r="G8477" s="67">
        <f t="shared" si="347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7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7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7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7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7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1">
        <v>24522</v>
      </c>
      <c r="G8483" s="67">
        <f t="shared" si="347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7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7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7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7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7"/>
        <v>0</v>
      </c>
      <c r="H8488" s="84" t="s">
        <v>977</v>
      </c>
      <c r="I8488" s="258" t="s">
        <v>11005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7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7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7"/>
        <v>0</v>
      </c>
      <c r="H8491" s="84" t="s">
        <v>4108</v>
      </c>
      <c r="I8491" s="445" t="s">
        <v>11006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7"/>
        <v>0</v>
      </c>
      <c r="H8492" s="84" t="s">
        <v>146</v>
      </c>
      <c r="I8492" s="445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7"/>
        <v>0</v>
      </c>
      <c r="H8493" s="84" t="s">
        <v>1992</v>
      </c>
      <c r="I8493" s="445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7"/>
        <v>0</v>
      </c>
      <c r="H8494" s="84" t="s">
        <v>1235</v>
      </c>
      <c r="I8494" s="445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7"/>
        <v>0</v>
      </c>
      <c r="H8495" s="84" t="s">
        <v>131</v>
      </c>
      <c r="I8495" s="445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8">D8496*F8496</f>
        <v>0</v>
      </c>
      <c r="H8496" s="84" t="s">
        <v>605</v>
      </c>
      <c r="I8496" s="445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8"/>
        <v>0</v>
      </c>
      <c r="H8497" s="84" t="s">
        <v>605</v>
      </c>
      <c r="I8497" s="445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8"/>
        <v>0</v>
      </c>
      <c r="H8498" s="84" t="s">
        <v>605</v>
      </c>
      <c r="I8498" s="445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8"/>
        <v>0</v>
      </c>
      <c r="H8499" s="84" t="s">
        <v>504</v>
      </c>
      <c r="I8499" s="258" t="s">
        <v>11007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8"/>
        <v>0</v>
      </c>
      <c r="H8500" s="84" t="s">
        <v>11008</v>
      </c>
      <c r="I8500" s="258" t="s">
        <v>11007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8"/>
        <v>0</v>
      </c>
      <c r="H8501" s="84" t="s">
        <v>504</v>
      </c>
      <c r="I8501" s="258" t="s">
        <v>11009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8"/>
        <v>0</v>
      </c>
      <c r="H8502" s="84" t="s">
        <v>1937</v>
      </c>
      <c r="I8502" s="258" t="s">
        <v>11010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8"/>
        <v>0</v>
      </c>
      <c r="H8503" s="84" t="s">
        <v>1240</v>
      </c>
      <c r="I8503" s="258" t="s">
        <v>11011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8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8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8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8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8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8"/>
        <v>0</v>
      </c>
      <c r="H8509" s="84" t="s">
        <v>127</v>
      </c>
      <c r="I8509" s="258"/>
    </row>
    <row r="8510" spans="1:9" hidden="1" x14ac:dyDescent="0.25">
      <c r="A8510" s="446"/>
      <c r="B8510" s="59"/>
      <c r="C8510" s="73"/>
      <c r="D8510" s="64"/>
      <c r="E8510" s="65" t="s">
        <v>31</v>
      </c>
      <c r="F8510" s="67">
        <v>290000</v>
      </c>
      <c r="G8510" s="209">
        <f t="shared" si="348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8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8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8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8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8"/>
        <v>0</v>
      </c>
      <c r="H8515" s="84" t="s">
        <v>10873</v>
      </c>
      <c r="I8515" s="445"/>
    </row>
    <row r="8516" spans="1:9" hidden="1" x14ac:dyDescent="0.25">
      <c r="A8516" s="210"/>
      <c r="B8516" s="59"/>
      <c r="C8516" s="85"/>
      <c r="D8516" s="64"/>
      <c r="E8516" s="65" t="s">
        <v>28</v>
      </c>
      <c r="F8516" s="271">
        <v>14000</v>
      </c>
      <c r="G8516" s="67">
        <f t="shared" si="348"/>
        <v>0</v>
      </c>
      <c r="H8516" s="84" t="s">
        <v>582</v>
      </c>
      <c r="I8516" s="445"/>
    </row>
    <row r="8517" spans="1:9" hidden="1" x14ac:dyDescent="0.25">
      <c r="A8517" s="210"/>
      <c r="B8517" s="62"/>
      <c r="C8517" s="70"/>
      <c r="D8517" s="59"/>
      <c r="E8517" s="432" t="s">
        <v>28</v>
      </c>
      <c r="F8517" s="59">
        <v>60000</v>
      </c>
      <c r="G8517" s="209">
        <f t="shared" si="348"/>
        <v>0</v>
      </c>
      <c r="H8517" s="14" t="s">
        <v>648</v>
      </c>
      <c r="I8517" s="445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8"/>
        <v>0</v>
      </c>
      <c r="H8518" s="84" t="s">
        <v>2678</v>
      </c>
      <c r="I8518" s="445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8"/>
        <v>0</v>
      </c>
      <c r="H8519" s="84" t="s">
        <v>975</v>
      </c>
      <c r="I8519" s="445" t="s">
        <v>11012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8"/>
        <v>0</v>
      </c>
      <c r="H8520" s="84" t="s">
        <v>1722</v>
      </c>
      <c r="I8520" s="445" t="s">
        <v>11013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8"/>
        <v>0</v>
      </c>
      <c r="H8521" s="84" t="s">
        <v>1722</v>
      </c>
      <c r="I8521" s="445" t="s">
        <v>11013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8"/>
        <v>0</v>
      </c>
      <c r="H8522" s="84" t="s">
        <v>11014</v>
      </c>
      <c r="I8522" s="258" t="s">
        <v>11015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1">
        <v>32300</v>
      </c>
      <c r="G8523" s="67">
        <f t="shared" si="348"/>
        <v>0</v>
      </c>
      <c r="H8523" s="84" t="s">
        <v>504</v>
      </c>
      <c r="I8523" s="258" t="s">
        <v>11016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8"/>
        <v>0</v>
      </c>
      <c r="H8524" s="84" t="s">
        <v>158</v>
      </c>
      <c r="I8524" s="258" t="s">
        <v>11017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8"/>
        <v>0</v>
      </c>
      <c r="H8525" s="84" t="s">
        <v>158</v>
      </c>
      <c r="I8525" s="258" t="s">
        <v>11017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8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8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8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8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8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8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8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1">
        <v>1275000</v>
      </c>
      <c r="G8534" s="67">
        <f t="shared" si="348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8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8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8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8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8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8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8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8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8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8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8"/>
        <v>0</v>
      </c>
      <c r="H8547" s="84" t="s">
        <v>601</v>
      </c>
      <c r="I8547" s="59" t="s">
        <v>11018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1">
        <v>45000</v>
      </c>
      <c r="G8548" s="67">
        <f t="shared" si="348"/>
        <v>0</v>
      </c>
      <c r="H8548" s="84" t="s">
        <v>601</v>
      </c>
      <c r="I8548" s="59" t="s">
        <v>11018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8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8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8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8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4"/>
      <c r="C8553" s="338"/>
      <c r="D8553" s="339"/>
      <c r="E8553" s="401" t="s">
        <v>31</v>
      </c>
      <c r="F8553" s="342">
        <v>1545000</v>
      </c>
      <c r="G8553" s="395">
        <f t="shared" si="348"/>
        <v>0</v>
      </c>
      <c r="H8553" s="394" t="s">
        <v>152</v>
      </c>
      <c r="I8553" s="338" t="s">
        <v>10511</v>
      </c>
    </row>
    <row r="8554" spans="1:9" hidden="1" x14ac:dyDescent="0.25">
      <c r="A8554" s="210"/>
      <c r="B8554" s="444"/>
      <c r="C8554" s="338"/>
      <c r="D8554" s="338"/>
      <c r="E8554" s="338" t="s">
        <v>31</v>
      </c>
      <c r="F8554" s="342">
        <v>1545000</v>
      </c>
      <c r="G8554" s="395">
        <f t="shared" si="348"/>
        <v>0</v>
      </c>
      <c r="H8554" s="394" t="s">
        <v>152</v>
      </c>
      <c r="I8554" s="338" t="s">
        <v>10511</v>
      </c>
    </row>
    <row r="8555" spans="1:9" hidden="1" x14ac:dyDescent="0.25">
      <c r="A8555" s="210"/>
      <c r="B8555" s="447"/>
      <c r="C8555" s="338"/>
      <c r="D8555" s="339"/>
      <c r="E8555" s="401" t="s">
        <v>31</v>
      </c>
      <c r="F8555" s="342">
        <v>170500</v>
      </c>
      <c r="G8555" s="395">
        <f t="shared" si="348"/>
        <v>0</v>
      </c>
      <c r="H8555" s="394" t="s">
        <v>152</v>
      </c>
      <c r="I8555" s="394" t="s">
        <v>10511</v>
      </c>
    </row>
    <row r="8556" spans="1:9" hidden="1" x14ac:dyDescent="0.25">
      <c r="A8556" s="210"/>
      <c r="B8556" s="338"/>
      <c r="C8556" s="338"/>
      <c r="D8556" s="338"/>
      <c r="E8556" s="338" t="s">
        <v>31</v>
      </c>
      <c r="F8556" s="342">
        <v>44000</v>
      </c>
      <c r="G8556" s="395">
        <f t="shared" si="348"/>
        <v>0</v>
      </c>
      <c r="H8556" s="394" t="s">
        <v>152</v>
      </c>
      <c r="I8556" s="394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8"/>
        <v>0</v>
      </c>
      <c r="H8557" s="84" t="s">
        <v>2208</v>
      </c>
      <c r="I8557" s="59" t="s">
        <v>11019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8"/>
        <v>0</v>
      </c>
      <c r="H8558" s="84" t="s">
        <v>2208</v>
      </c>
      <c r="I8558" s="59" t="s">
        <v>11019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8"/>
        <v>0</v>
      </c>
      <c r="H8559" s="84" t="s">
        <v>2208</v>
      </c>
      <c r="I8559" s="59" t="s">
        <v>11019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9">D8560*F8560</f>
        <v>0</v>
      </c>
      <c r="H8560" s="84" t="s">
        <v>2208</v>
      </c>
      <c r="I8560" s="59" t="s">
        <v>11019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9"/>
        <v>0</v>
      </c>
      <c r="H8561" s="84" t="s">
        <v>2208</v>
      </c>
      <c r="I8561" s="84" t="s">
        <v>11019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9"/>
        <v>0</v>
      </c>
      <c r="H8562" s="84" t="s">
        <v>2208</v>
      </c>
      <c r="I8562" s="84" t="s">
        <v>11019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9"/>
        <v>0</v>
      </c>
      <c r="H8563" s="84" t="s">
        <v>2208</v>
      </c>
      <c r="I8563" s="59" t="s">
        <v>11019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9"/>
        <v>0</v>
      </c>
      <c r="H8564" s="84" t="s">
        <v>1039</v>
      </c>
      <c r="I8564" s="59" t="s">
        <v>11020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9"/>
        <v>0</v>
      </c>
      <c r="H8565" s="84" t="s">
        <v>1039</v>
      </c>
      <c r="I8565" s="59" t="s">
        <v>11020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9"/>
        <v>0</v>
      </c>
      <c r="H8566" s="84" t="s">
        <v>1039</v>
      </c>
      <c r="I8566" s="59" t="s">
        <v>11020</v>
      </c>
    </row>
    <row r="8567" spans="1:9" hidden="1" x14ac:dyDescent="0.25">
      <c r="A8567" s="210"/>
      <c r="B8567" s="59"/>
      <c r="C8567" s="59"/>
      <c r="D8567" s="359"/>
      <c r="E8567" s="359" t="s">
        <v>28</v>
      </c>
      <c r="F8567" s="270">
        <v>45000</v>
      </c>
      <c r="G8567" s="209">
        <f t="shared" si="349"/>
        <v>0</v>
      </c>
      <c r="H8567" s="84" t="s">
        <v>1039</v>
      </c>
      <c r="I8567" s="59" t="s">
        <v>11020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9"/>
        <v>0</v>
      </c>
      <c r="H8568" s="84" t="s">
        <v>11021</v>
      </c>
      <c r="I8568" s="445" t="s">
        <v>11022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9"/>
        <v>0</v>
      </c>
      <c r="H8569" s="84" t="s">
        <v>11021</v>
      </c>
      <c r="I8569" s="445" t="s">
        <v>11022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9"/>
        <v>0</v>
      </c>
      <c r="H8570" s="84" t="s">
        <v>11021</v>
      </c>
      <c r="I8570" s="445" t="s">
        <v>11022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9"/>
        <v>0</v>
      </c>
      <c r="H8571" s="84" t="s">
        <v>11021</v>
      </c>
      <c r="I8571" s="445" t="s">
        <v>11022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9"/>
        <v>0</v>
      </c>
      <c r="H8572" s="84" t="s">
        <v>11023</v>
      </c>
      <c r="I8572" s="445" t="s">
        <v>11024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9"/>
        <v>0</v>
      </c>
      <c r="H8573" s="84" t="s">
        <v>146</v>
      </c>
      <c r="I8573" s="445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9"/>
        <v>0</v>
      </c>
      <c r="H8574" s="84" t="s">
        <v>10873</v>
      </c>
      <c r="I8574" s="445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9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1">
        <v>100000</v>
      </c>
      <c r="G8576" s="67">
        <f t="shared" si="349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9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9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9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9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9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9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9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9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9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9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9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9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9"/>
        <v>0</v>
      </c>
      <c r="H8589" s="84" t="s">
        <v>4308</v>
      </c>
      <c r="I8589" s="258" t="s">
        <v>11025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9"/>
        <v>0</v>
      </c>
      <c r="H8590" s="84" t="s">
        <v>4057</v>
      </c>
      <c r="I8590" s="258" t="s">
        <v>11025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9"/>
        <v>0</v>
      </c>
      <c r="H8591" s="84" t="s">
        <v>4308</v>
      </c>
      <c r="I8591" s="258" t="s">
        <v>11025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9"/>
        <v>0</v>
      </c>
      <c r="H8592" s="84" t="s">
        <v>4308</v>
      </c>
      <c r="I8592" s="258" t="s">
        <v>11025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9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9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9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9"/>
        <v>0</v>
      </c>
      <c r="H8596" s="84" t="s">
        <v>11026</v>
      </c>
      <c r="I8596" s="258" t="s">
        <v>11027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9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9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9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9"/>
        <v>0</v>
      </c>
      <c r="H8600" s="84" t="s">
        <v>1240</v>
      </c>
      <c r="I8600" s="445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9"/>
        <v>0</v>
      </c>
      <c r="H8601" s="84" t="s">
        <v>1240</v>
      </c>
      <c r="I8601" s="445" t="s">
        <v>11028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9"/>
        <v>0</v>
      </c>
      <c r="H8602" s="84" t="s">
        <v>127</v>
      </c>
      <c r="I8602" s="445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9"/>
        <v>0</v>
      </c>
      <c r="H8603" s="84" t="s">
        <v>1992</v>
      </c>
      <c r="I8603" s="445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9"/>
        <v>0</v>
      </c>
      <c r="H8604" s="84" t="s">
        <v>1992</v>
      </c>
      <c r="I8604" s="445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9"/>
        <v>0</v>
      </c>
      <c r="H8605" s="84" t="s">
        <v>11029</v>
      </c>
      <c r="I8605" s="445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9"/>
        <v>0</v>
      </c>
      <c r="H8606" s="84" t="s">
        <v>1992</v>
      </c>
      <c r="I8606" s="445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9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9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9"/>
        <v>0</v>
      </c>
      <c r="H8609" s="84" t="s">
        <v>2678</v>
      </c>
      <c r="I8609" s="258" t="s">
        <v>11030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9"/>
        <v>0</v>
      </c>
      <c r="H8610" s="84" t="s">
        <v>2678</v>
      </c>
      <c r="I8610" s="258" t="s">
        <v>11030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9"/>
        <v>0</v>
      </c>
      <c r="H8611" s="84" t="s">
        <v>2678</v>
      </c>
      <c r="I8611" s="258" t="s">
        <v>11030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1">
        <v>25000</v>
      </c>
      <c r="G8612" s="67">
        <f t="shared" si="349"/>
        <v>0</v>
      </c>
      <c r="H8612" s="84" t="s">
        <v>630</v>
      </c>
      <c r="I8612" s="258" t="s">
        <v>11031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9"/>
        <v>0</v>
      </c>
      <c r="H8613" s="84" t="s">
        <v>630</v>
      </c>
      <c r="I8613" s="258" t="s">
        <v>11031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9"/>
        <v>0</v>
      </c>
      <c r="H8614" s="84" t="s">
        <v>966</v>
      </c>
      <c r="I8614" s="258" t="s">
        <v>11032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9"/>
        <v>0</v>
      </c>
      <c r="H8615" s="84" t="s">
        <v>843</v>
      </c>
      <c r="I8615" s="258" t="s">
        <v>11033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9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9"/>
        <v>0</v>
      </c>
      <c r="H8617" s="84" t="s">
        <v>10873</v>
      </c>
      <c r="I8617" s="445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9"/>
        <v>0</v>
      </c>
      <c r="H8618" s="84" t="s">
        <v>10873</v>
      </c>
      <c r="I8618" s="445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9"/>
        <v>0</v>
      </c>
      <c r="H8619" s="84" t="s">
        <v>10873</v>
      </c>
      <c r="I8619" s="445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9"/>
        <v>0</v>
      </c>
      <c r="H8620" s="84" t="s">
        <v>2678</v>
      </c>
      <c r="I8620" s="258" t="s">
        <v>11030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9"/>
        <v>0</v>
      </c>
      <c r="H8621" s="84" t="s">
        <v>127</v>
      </c>
      <c r="I8621" s="445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9"/>
        <v>0</v>
      </c>
      <c r="H8622" s="84" t="s">
        <v>127</v>
      </c>
      <c r="I8622" s="445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9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50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50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50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50"/>
        <v>0</v>
      </c>
      <c r="H8627" s="84" t="s">
        <v>504</v>
      </c>
      <c r="I8627" s="258" t="s">
        <v>11034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50"/>
        <v>0</v>
      </c>
      <c r="H8628" s="84" t="s">
        <v>504</v>
      </c>
      <c r="I8628" s="258" t="s">
        <v>11034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50"/>
        <v>0</v>
      </c>
      <c r="H8629" s="84" t="s">
        <v>504</v>
      </c>
      <c r="I8629" s="258" t="s">
        <v>11034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50"/>
        <v>0</v>
      </c>
      <c r="H8630" s="84" t="s">
        <v>504</v>
      </c>
      <c r="I8630" s="258" t="s">
        <v>11034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50"/>
        <v>0</v>
      </c>
      <c r="H8631" s="84" t="s">
        <v>504</v>
      </c>
      <c r="I8631" s="258" t="s">
        <v>11034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50"/>
        <v>0</v>
      </c>
      <c r="H8632" s="84" t="s">
        <v>504</v>
      </c>
      <c r="I8632" s="258" t="s">
        <v>11034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50"/>
        <v>0</v>
      </c>
      <c r="H8633" s="84" t="s">
        <v>504</v>
      </c>
      <c r="I8633" s="258" t="s">
        <v>11034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50"/>
        <v>0</v>
      </c>
      <c r="H8634" s="84" t="s">
        <v>504</v>
      </c>
      <c r="I8634" s="258" t="s">
        <v>11034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50"/>
        <v>0</v>
      </c>
      <c r="H8635" s="84" t="s">
        <v>504</v>
      </c>
      <c r="I8635" s="258" t="s">
        <v>11034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50"/>
        <v>0</v>
      </c>
      <c r="H8636" s="84" t="s">
        <v>504</v>
      </c>
      <c r="I8636" s="258" t="s">
        <v>11034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50"/>
        <v>0</v>
      </c>
      <c r="H8637" s="84" t="s">
        <v>158</v>
      </c>
      <c r="I8637" s="258" t="s">
        <v>11035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50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50"/>
        <v>0</v>
      </c>
      <c r="H8639" s="84" t="s">
        <v>759</v>
      </c>
      <c r="I8639" s="445" t="s">
        <v>11036</v>
      </c>
    </row>
    <row r="8640" spans="1:9" hidden="1" x14ac:dyDescent="0.25">
      <c r="A8640" s="59"/>
      <c r="B8640" s="275"/>
      <c r="C8640" s="59"/>
      <c r="D8640" s="80"/>
      <c r="E8640" s="70" t="s">
        <v>28</v>
      </c>
      <c r="F8640" s="419">
        <v>178500</v>
      </c>
      <c r="G8640" s="67">
        <f t="shared" si="350"/>
        <v>0</v>
      </c>
      <c r="H8640" s="84" t="s">
        <v>759</v>
      </c>
      <c r="I8640" s="445" t="s">
        <v>11036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50"/>
        <v>0</v>
      </c>
      <c r="H8641" s="84" t="s">
        <v>146</v>
      </c>
      <c r="I8641" s="445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50"/>
        <v>0</v>
      </c>
      <c r="H8642" s="84" t="s">
        <v>2208</v>
      </c>
      <c r="I8642" s="445" t="s">
        <v>11037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50"/>
        <v>0</v>
      </c>
      <c r="H8643" s="84" t="s">
        <v>2208</v>
      </c>
      <c r="I8643" s="445" t="s">
        <v>11037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50"/>
        <v>0</v>
      </c>
      <c r="H8644" s="84" t="s">
        <v>2208</v>
      </c>
      <c r="I8644" s="445" t="s">
        <v>11037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50"/>
        <v>0</v>
      </c>
      <c r="H8645" s="84" t="s">
        <v>966</v>
      </c>
      <c r="I8645" s="258" t="s">
        <v>11038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50"/>
        <v>0</v>
      </c>
      <c r="H8646" s="84" t="s">
        <v>966</v>
      </c>
      <c r="I8646" s="258" t="s">
        <v>11038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50"/>
        <v>0</v>
      </c>
      <c r="H8647" s="84" t="s">
        <v>966</v>
      </c>
      <c r="I8647" s="258" t="s">
        <v>11038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50"/>
        <v>0</v>
      </c>
      <c r="H8648" s="84" t="s">
        <v>966</v>
      </c>
      <c r="I8648" s="258" t="s">
        <v>11038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50"/>
        <v>0</v>
      </c>
      <c r="H8649" s="84" t="s">
        <v>966</v>
      </c>
      <c r="I8649" s="258" t="s">
        <v>11038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50"/>
        <v>0</v>
      </c>
      <c r="H8650" s="84" t="s">
        <v>1080</v>
      </c>
      <c r="I8650" s="258" t="s">
        <v>11039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50"/>
        <v>0</v>
      </c>
      <c r="H8651" s="84" t="s">
        <v>1080</v>
      </c>
      <c r="I8651" s="258" t="s">
        <v>11039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50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50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50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50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50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50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11040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1">
        <v>230000</v>
      </c>
      <c r="G8659" s="67">
        <f>D8659*F8659</f>
        <v>0</v>
      </c>
      <c r="H8659" s="84" t="s">
        <v>4108</v>
      </c>
      <c r="I8659" s="258" t="s">
        <v>11040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50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50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50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50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50"/>
        <v>0</v>
      </c>
      <c r="H8664" s="84" t="s">
        <v>3823</v>
      </c>
      <c r="I8664" s="59"/>
    </row>
    <row r="8665" spans="1:9" hidden="1" x14ac:dyDescent="0.25">
      <c r="A8665" s="59"/>
      <c r="B8665" s="444"/>
      <c r="C8665" s="338"/>
      <c r="D8665" s="338"/>
      <c r="E8665" s="338" t="s">
        <v>31</v>
      </c>
      <c r="F8665" s="342">
        <v>1545000</v>
      </c>
      <c r="G8665" s="395">
        <f t="shared" si="350"/>
        <v>0</v>
      </c>
      <c r="H8665" s="394" t="s">
        <v>565</v>
      </c>
      <c r="I8665" s="338" t="s">
        <v>11041</v>
      </c>
    </row>
    <row r="8666" spans="1:9" hidden="1" x14ac:dyDescent="0.25">
      <c r="A8666" s="59"/>
      <c r="B8666" s="444"/>
      <c r="C8666" s="338"/>
      <c r="D8666" s="338"/>
      <c r="E8666" s="338" t="s">
        <v>31</v>
      </c>
      <c r="F8666" s="342">
        <v>1545000</v>
      </c>
      <c r="G8666" s="395">
        <f t="shared" si="350"/>
        <v>0</v>
      </c>
      <c r="H8666" s="394" t="s">
        <v>565</v>
      </c>
      <c r="I8666" s="338" t="s">
        <v>11041</v>
      </c>
    </row>
    <row r="8667" spans="1:9" hidden="1" x14ac:dyDescent="0.25">
      <c r="A8667" s="59"/>
      <c r="B8667" s="447"/>
      <c r="C8667" s="338"/>
      <c r="D8667" s="338"/>
      <c r="E8667" s="338" t="s">
        <v>28</v>
      </c>
      <c r="F8667" s="342">
        <v>155000</v>
      </c>
      <c r="G8667" s="395">
        <f t="shared" si="350"/>
        <v>0</v>
      </c>
      <c r="H8667" s="394" t="s">
        <v>565</v>
      </c>
      <c r="I8667" s="338" t="s">
        <v>11041</v>
      </c>
    </row>
    <row r="8668" spans="1:9" hidden="1" x14ac:dyDescent="0.25">
      <c r="A8668" s="59"/>
      <c r="B8668" s="338"/>
      <c r="C8668" s="338"/>
      <c r="D8668" s="339"/>
      <c r="E8668" s="401" t="s">
        <v>28</v>
      </c>
      <c r="F8668" s="342">
        <v>40000</v>
      </c>
      <c r="G8668" s="395">
        <f t="shared" si="350"/>
        <v>0</v>
      </c>
      <c r="H8668" s="394" t="s">
        <v>565</v>
      </c>
      <c r="I8668" s="338" t="s">
        <v>11041</v>
      </c>
    </row>
    <row r="8669" spans="1:9" hidden="1" x14ac:dyDescent="0.25">
      <c r="A8669" s="59"/>
      <c r="B8669" s="338"/>
      <c r="C8669" s="338"/>
      <c r="D8669" s="339"/>
      <c r="E8669" s="401" t="s">
        <v>306</v>
      </c>
      <c r="F8669" s="342">
        <v>24522</v>
      </c>
      <c r="G8669" s="395">
        <f t="shared" si="350"/>
        <v>0</v>
      </c>
      <c r="H8669" s="394" t="s">
        <v>565</v>
      </c>
      <c r="I8669" s="338" t="s">
        <v>11041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50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50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50"/>
        <v>0</v>
      </c>
      <c r="H8672" s="84" t="s">
        <v>4004</v>
      </c>
      <c r="I8672" s="445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50"/>
        <v>0</v>
      </c>
      <c r="H8673" s="84" t="s">
        <v>2678</v>
      </c>
      <c r="I8673" s="258" t="s">
        <v>11030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50"/>
        <v>0</v>
      </c>
      <c r="H8674" s="84" t="s">
        <v>3171</v>
      </c>
      <c r="I8674" s="445" t="s">
        <v>11042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50"/>
        <v>0</v>
      </c>
      <c r="H8675" s="84" t="s">
        <v>3171</v>
      </c>
      <c r="I8675" s="445" t="s">
        <v>11042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50"/>
        <v>0</v>
      </c>
      <c r="H8676" s="84" t="s">
        <v>3171</v>
      </c>
      <c r="I8676" s="445" t="s">
        <v>11042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50"/>
        <v>0</v>
      </c>
      <c r="H8677" s="84" t="s">
        <v>3820</v>
      </c>
      <c r="I8677" s="445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50"/>
        <v>0</v>
      </c>
      <c r="H8678" s="265" t="s">
        <v>3823</v>
      </c>
      <c r="I8678" s="445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50"/>
        <v>0</v>
      </c>
      <c r="H8679" s="84" t="s">
        <v>3820</v>
      </c>
      <c r="I8679" s="445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50"/>
        <v>0</v>
      </c>
      <c r="H8680" s="265" t="s">
        <v>3823</v>
      </c>
      <c r="I8680" s="258" t="s">
        <v>11043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50"/>
        <v>0</v>
      </c>
      <c r="H8681" s="84" t="s">
        <v>3823</v>
      </c>
      <c r="I8681" s="258"/>
    </row>
    <row r="8682" spans="1:9" hidden="1" x14ac:dyDescent="0.25">
      <c r="A8682" s="59"/>
      <c r="B8682" s="338"/>
      <c r="C8682" s="338"/>
      <c r="D8682" s="339"/>
      <c r="E8682" s="401" t="s">
        <v>306</v>
      </c>
      <c r="F8682" s="342">
        <v>28200</v>
      </c>
      <c r="G8682" s="342">
        <f t="shared" si="350"/>
        <v>0</v>
      </c>
      <c r="H8682" s="394" t="s">
        <v>152</v>
      </c>
      <c r="I8682" s="394" t="s">
        <v>11044</v>
      </c>
    </row>
    <row r="8683" spans="1:9" hidden="1" x14ac:dyDescent="0.25">
      <c r="A8683" s="59"/>
      <c r="B8683" s="338"/>
      <c r="C8683" s="338"/>
      <c r="D8683" s="338"/>
      <c r="E8683" s="338" t="s">
        <v>31</v>
      </c>
      <c r="F8683" s="342">
        <v>82000</v>
      </c>
      <c r="G8683" s="342">
        <f t="shared" si="350"/>
        <v>0</v>
      </c>
      <c r="H8683" s="394" t="s">
        <v>152</v>
      </c>
      <c r="I8683" s="394" t="s">
        <v>11044</v>
      </c>
    </row>
    <row r="8684" spans="1:9" hidden="1" x14ac:dyDescent="0.25">
      <c r="A8684" s="59"/>
      <c r="B8684" s="448"/>
      <c r="C8684" s="344"/>
      <c r="D8684" s="339"/>
      <c r="E8684" s="340" t="s">
        <v>28</v>
      </c>
      <c r="F8684" s="342">
        <v>31000</v>
      </c>
      <c r="G8684" s="342">
        <f t="shared" si="350"/>
        <v>0</v>
      </c>
      <c r="H8684" s="394" t="s">
        <v>152</v>
      </c>
      <c r="I8684" s="394" t="s">
        <v>11044</v>
      </c>
    </row>
    <row r="8685" spans="1:9" hidden="1" x14ac:dyDescent="0.25">
      <c r="A8685" s="59"/>
      <c r="B8685" s="338"/>
      <c r="C8685" s="338"/>
      <c r="D8685" s="339"/>
      <c r="E8685" s="401" t="s">
        <v>28</v>
      </c>
      <c r="F8685" s="342">
        <v>75000</v>
      </c>
      <c r="G8685" s="342">
        <f t="shared" si="350"/>
        <v>0</v>
      </c>
      <c r="H8685" s="394" t="s">
        <v>152</v>
      </c>
      <c r="I8685" s="394" t="s">
        <v>11044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50"/>
        <v>0</v>
      </c>
      <c r="H8686" s="84" t="s">
        <v>1035</v>
      </c>
      <c r="I8686" s="258" t="s">
        <v>11045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50"/>
        <v>0</v>
      </c>
      <c r="H8687" s="84" t="s">
        <v>11046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51">D8692*F8692</f>
        <v>0</v>
      </c>
      <c r="H8692" s="84" t="s">
        <v>1235</v>
      </c>
      <c r="I8692" s="445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51"/>
        <v>0</v>
      </c>
      <c r="H8693" s="84" t="s">
        <v>139</v>
      </c>
      <c r="I8693" s="72"/>
    </row>
    <row r="8694" spans="1:9" hidden="1" x14ac:dyDescent="0.25">
      <c r="A8694" s="59"/>
      <c r="B8694" s="338"/>
      <c r="C8694" s="338"/>
      <c r="D8694" s="339"/>
      <c r="E8694" s="401" t="s">
        <v>28</v>
      </c>
      <c r="F8694" s="342">
        <v>43000</v>
      </c>
      <c r="G8694" s="395">
        <f t="shared" si="351"/>
        <v>0</v>
      </c>
      <c r="H8694" s="394" t="s">
        <v>502</v>
      </c>
      <c r="I8694" s="449" t="s">
        <v>11047</v>
      </c>
    </row>
    <row r="8695" spans="1:9" hidden="1" x14ac:dyDescent="0.25">
      <c r="A8695" s="59"/>
      <c r="B8695" s="338"/>
      <c r="C8695" s="338"/>
      <c r="D8695" s="339"/>
      <c r="E8695" s="340" t="s">
        <v>28</v>
      </c>
      <c r="F8695" s="342">
        <v>10000</v>
      </c>
      <c r="G8695" s="342">
        <f t="shared" si="351"/>
        <v>0</v>
      </c>
      <c r="H8695" s="394" t="s">
        <v>502</v>
      </c>
      <c r="I8695" s="449" t="s">
        <v>11047</v>
      </c>
    </row>
    <row r="8696" spans="1:9" hidden="1" x14ac:dyDescent="0.25">
      <c r="A8696" s="59"/>
      <c r="B8696" s="338"/>
      <c r="C8696" s="338"/>
      <c r="D8696" s="338"/>
      <c r="E8696" s="338" t="s">
        <v>31</v>
      </c>
      <c r="F8696" s="342">
        <v>5000</v>
      </c>
      <c r="G8696" s="342">
        <f t="shared" si="351"/>
        <v>0</v>
      </c>
      <c r="H8696" s="394" t="s">
        <v>502</v>
      </c>
      <c r="I8696" s="449" t="s">
        <v>11047</v>
      </c>
    </row>
    <row r="8697" spans="1:9" hidden="1" x14ac:dyDescent="0.25">
      <c r="A8697" s="59"/>
      <c r="B8697" s="338"/>
      <c r="C8697" s="338"/>
      <c r="D8697" s="339"/>
      <c r="E8697" s="401" t="s">
        <v>306</v>
      </c>
      <c r="F8697" s="364">
        <v>65000</v>
      </c>
      <c r="G8697" s="342">
        <f t="shared" si="351"/>
        <v>0</v>
      </c>
      <c r="H8697" s="394" t="s">
        <v>502</v>
      </c>
      <c r="I8697" s="449" t="s">
        <v>11047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51"/>
        <v>0</v>
      </c>
      <c r="H8698" s="265" t="s">
        <v>152</v>
      </c>
      <c r="I8698" s="445" t="s">
        <v>11048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51"/>
        <v>0</v>
      </c>
      <c r="H8699" s="84" t="s">
        <v>152</v>
      </c>
      <c r="I8699" s="445" t="s">
        <v>11048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51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51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51"/>
        <v>0</v>
      </c>
      <c r="H8702" s="258" t="s">
        <v>1937</v>
      </c>
      <c r="I8702" s="258" t="s">
        <v>11049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51"/>
        <v>0</v>
      </c>
      <c r="H8703" s="258" t="s">
        <v>1937</v>
      </c>
      <c r="I8703" s="258" t="s">
        <v>11049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51"/>
        <v>0</v>
      </c>
      <c r="H8704" s="258" t="s">
        <v>2148</v>
      </c>
      <c r="I8704" s="258" t="s">
        <v>11050</v>
      </c>
    </row>
    <row r="8705" spans="1:9" hidden="1" x14ac:dyDescent="0.25">
      <c r="A8705" s="59"/>
      <c r="B8705" s="282"/>
      <c r="C8705" s="72"/>
      <c r="D8705" s="80"/>
      <c r="E8705" s="230" t="s">
        <v>306</v>
      </c>
      <c r="F8705" s="67">
        <v>65000</v>
      </c>
      <c r="G8705" s="67">
        <f t="shared" si="351"/>
        <v>0</v>
      </c>
      <c r="H8705" s="258" t="s">
        <v>2148</v>
      </c>
      <c r="I8705" s="258" t="s">
        <v>11050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51"/>
        <v>0</v>
      </c>
      <c r="H8706" s="258" t="s">
        <v>5730</v>
      </c>
      <c r="I8706" s="258" t="s">
        <v>11051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51"/>
        <v>0</v>
      </c>
      <c r="H8707" s="84" t="s">
        <v>5730</v>
      </c>
      <c r="I8707" s="258" t="s">
        <v>11051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51"/>
        <v>0</v>
      </c>
      <c r="H8708" s="84" t="s">
        <v>648</v>
      </c>
      <c r="I8708" s="258" t="s">
        <v>11052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51"/>
        <v>0</v>
      </c>
      <c r="H8709" s="84" t="s">
        <v>648</v>
      </c>
      <c r="I8709" s="258" t="s">
        <v>11052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51"/>
        <v>0</v>
      </c>
      <c r="H8710" s="84" t="s">
        <v>648</v>
      </c>
      <c r="I8710" s="258" t="s">
        <v>11052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51"/>
        <v>0</v>
      </c>
      <c r="H8711" s="84" t="s">
        <v>1941</v>
      </c>
      <c r="I8711" s="258" t="s">
        <v>11053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51"/>
        <v>0</v>
      </c>
      <c r="H8712" s="84" t="s">
        <v>1941</v>
      </c>
      <c r="I8712" s="258" t="s">
        <v>11053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51"/>
        <v>0</v>
      </c>
      <c r="H8713" s="84" t="s">
        <v>1972</v>
      </c>
      <c r="I8713" s="258" t="s">
        <v>11054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51"/>
        <v>0</v>
      </c>
      <c r="H8714" s="84" t="s">
        <v>1972</v>
      </c>
      <c r="I8714" s="258" t="s">
        <v>11054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51"/>
        <v>0</v>
      </c>
      <c r="H8715" s="84" t="s">
        <v>1972</v>
      </c>
      <c r="I8715" s="258" t="s">
        <v>11054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1">
        <v>1275000</v>
      </c>
      <c r="G8716" s="67">
        <f>D8716*F8716</f>
        <v>0</v>
      </c>
      <c r="H8716" s="84" t="s">
        <v>1029</v>
      </c>
      <c r="I8716" s="258" t="s">
        <v>11055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11055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11055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51"/>
        <v>0</v>
      </c>
      <c r="H8719" s="84" t="s">
        <v>3028</v>
      </c>
      <c r="I8719" s="59" t="s">
        <v>11056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51"/>
        <v>0</v>
      </c>
      <c r="H8720" s="84" t="s">
        <v>3028</v>
      </c>
      <c r="I8720" s="59" t="s">
        <v>11056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51"/>
        <v>0</v>
      </c>
      <c r="H8721" s="84" t="s">
        <v>3028</v>
      </c>
      <c r="I8721" s="59" t="s">
        <v>11056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51"/>
        <v>0</v>
      </c>
      <c r="H8722" s="84" t="s">
        <v>3028</v>
      </c>
      <c r="I8722" s="59" t="s">
        <v>11056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1">
        <v>235000</v>
      </c>
      <c r="G8723" s="67">
        <f t="shared" si="351"/>
        <v>0</v>
      </c>
      <c r="H8723" s="84" t="s">
        <v>3028</v>
      </c>
      <c r="I8723" s="59" t="s">
        <v>11056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1">
        <v>1535000</v>
      </c>
      <c r="G8724" s="67">
        <f t="shared" si="351"/>
        <v>0</v>
      </c>
      <c r="H8724" s="84" t="s">
        <v>1540</v>
      </c>
      <c r="I8724" s="59" t="s">
        <v>10972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1">
        <v>1535000</v>
      </c>
      <c r="G8725" s="67">
        <f t="shared" si="351"/>
        <v>0</v>
      </c>
      <c r="H8725" s="84" t="s">
        <v>1540</v>
      </c>
      <c r="I8725" s="59" t="s">
        <v>10972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51"/>
        <v>0</v>
      </c>
      <c r="H8726" s="84" t="s">
        <v>1540</v>
      </c>
      <c r="I8726" s="59" t="s">
        <v>10972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51"/>
        <v>0</v>
      </c>
      <c r="H8727" s="84" t="s">
        <v>1540</v>
      </c>
      <c r="I8727" s="59" t="s">
        <v>10972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51"/>
        <v>0</v>
      </c>
      <c r="H8728" s="84" t="s">
        <v>1540</v>
      </c>
      <c r="I8728" s="59" t="s">
        <v>10972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51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51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51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51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51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1">
        <v>1275000</v>
      </c>
      <c r="G8734" s="209">
        <f t="shared" si="351"/>
        <v>0</v>
      </c>
      <c r="H8734" s="84" t="s">
        <v>1240</v>
      </c>
      <c r="I8734" s="59" t="s">
        <v>11057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51"/>
        <v>0</v>
      </c>
      <c r="H8735" s="84" t="s">
        <v>1240</v>
      </c>
      <c r="I8735" s="59" t="s">
        <v>11057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51"/>
        <v>0</v>
      </c>
      <c r="H8736" s="84" t="s">
        <v>759</v>
      </c>
      <c r="I8736" s="59" t="s">
        <v>11058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51"/>
        <v>0</v>
      </c>
      <c r="H8737" s="84" t="s">
        <v>759</v>
      </c>
      <c r="I8737" s="59" t="s">
        <v>11058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51"/>
        <v>0</v>
      </c>
      <c r="H8738" s="84" t="s">
        <v>759</v>
      </c>
      <c r="I8738" s="59" t="s">
        <v>11058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51"/>
        <v>0</v>
      </c>
      <c r="H8739" s="84" t="s">
        <v>1035</v>
      </c>
      <c r="I8739" s="59" t="s">
        <v>11059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51"/>
        <v>0</v>
      </c>
      <c r="H8740" s="84" t="s">
        <v>1035</v>
      </c>
      <c r="I8740" s="59" t="s">
        <v>11059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51"/>
        <v>0</v>
      </c>
      <c r="H8741" s="84" t="s">
        <v>1035</v>
      </c>
      <c r="I8741" s="59" t="s">
        <v>11059</v>
      </c>
    </row>
    <row r="8742" spans="1:9" hidden="1" x14ac:dyDescent="0.25">
      <c r="A8742" s="59"/>
      <c r="B8742" s="282"/>
      <c r="C8742" s="72"/>
      <c r="D8742" s="80"/>
      <c r="E8742" s="230" t="s">
        <v>306</v>
      </c>
      <c r="F8742" s="67">
        <v>65000</v>
      </c>
      <c r="G8742" s="209">
        <f t="shared" si="351"/>
        <v>0</v>
      </c>
      <c r="H8742" s="84" t="s">
        <v>1035</v>
      </c>
      <c r="I8742" s="59" t="s">
        <v>11059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51"/>
        <v>0</v>
      </c>
      <c r="H8743" s="84" t="s">
        <v>3959</v>
      </c>
      <c r="I8743" s="59" t="s">
        <v>11060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51"/>
        <v>0</v>
      </c>
      <c r="H8744" s="84" t="s">
        <v>127</v>
      </c>
      <c r="I8744" s="445" t="s">
        <v>11061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51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51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51"/>
        <v>0</v>
      </c>
      <c r="H8747" s="258" t="s">
        <v>158</v>
      </c>
      <c r="I8747" s="445" t="s">
        <v>11061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51"/>
        <v>0</v>
      </c>
      <c r="H8748" s="258" t="s">
        <v>10877</v>
      </c>
      <c r="I8748" s="445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51"/>
        <v>0</v>
      </c>
      <c r="H8749" s="258" t="s">
        <v>146</v>
      </c>
      <c r="I8749" s="445"/>
    </row>
    <row r="8750" spans="1:9" hidden="1" x14ac:dyDescent="0.25">
      <c r="A8750" s="59"/>
      <c r="B8750" s="59"/>
      <c r="C8750" s="59"/>
      <c r="D8750" s="64"/>
      <c r="E8750" s="65" t="s">
        <v>28</v>
      </c>
      <c r="F8750" s="271">
        <v>36000</v>
      </c>
      <c r="G8750" s="67">
        <f t="shared" si="351"/>
        <v>0</v>
      </c>
      <c r="H8750" s="450" t="s">
        <v>3028</v>
      </c>
      <c r="I8750" s="445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51"/>
        <v>0</v>
      </c>
      <c r="H8751" s="265" t="s">
        <v>3028</v>
      </c>
      <c r="I8751" s="445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51"/>
        <v>0</v>
      </c>
      <c r="H8752" s="84" t="s">
        <v>1992</v>
      </c>
      <c r="I8752" s="445"/>
    </row>
    <row r="8753" spans="1:9" hidden="1" x14ac:dyDescent="0.25">
      <c r="A8753" s="59"/>
      <c r="B8753" s="282"/>
      <c r="C8753" s="72"/>
      <c r="D8753" s="80"/>
      <c r="E8753" s="230" t="s">
        <v>306</v>
      </c>
      <c r="F8753" s="67">
        <v>65000</v>
      </c>
      <c r="G8753" s="209">
        <f t="shared" si="351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51"/>
        <v>0</v>
      </c>
      <c r="H8754" s="258" t="s">
        <v>975</v>
      </c>
      <c r="I8754" s="258" t="s">
        <v>11062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51"/>
        <v>0</v>
      </c>
      <c r="H8755" s="258" t="s">
        <v>975</v>
      </c>
      <c r="I8755" s="258" t="s">
        <v>11062</v>
      </c>
    </row>
    <row r="8756" spans="1:9" hidden="1" x14ac:dyDescent="0.25">
      <c r="A8756" s="59"/>
      <c r="B8756" s="282"/>
      <c r="C8756" s="72"/>
      <c r="D8756" s="80"/>
      <c r="E8756" s="230" t="s">
        <v>306</v>
      </c>
      <c r="F8756" s="67">
        <v>65000</v>
      </c>
      <c r="G8756" s="67">
        <f t="shared" ref="G8756:G8819" si="352">D8756*F8756</f>
        <v>0</v>
      </c>
      <c r="H8756" s="258" t="s">
        <v>975</v>
      </c>
      <c r="I8756" s="258" t="s">
        <v>11062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52"/>
        <v>0</v>
      </c>
      <c r="H8757" s="258" t="s">
        <v>554</v>
      </c>
      <c r="I8757" s="258" t="s">
        <v>11063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52"/>
        <v>0</v>
      </c>
      <c r="H8758" s="258" t="s">
        <v>554</v>
      </c>
      <c r="I8758" s="258" t="s">
        <v>11063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52"/>
        <v>0</v>
      </c>
      <c r="H8759" s="84" t="s">
        <v>554</v>
      </c>
      <c r="I8759" s="258" t="s">
        <v>11063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52"/>
        <v>0</v>
      </c>
      <c r="H8760" s="84" t="s">
        <v>554</v>
      </c>
      <c r="I8760" s="258" t="s">
        <v>11063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52"/>
        <v>0</v>
      </c>
      <c r="H8761" s="84" t="s">
        <v>554</v>
      </c>
      <c r="I8761" s="258" t="s">
        <v>11063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52"/>
        <v>0</v>
      </c>
      <c r="H8762" s="84" t="s">
        <v>554</v>
      </c>
      <c r="I8762" s="258" t="s">
        <v>11063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52"/>
        <v>0</v>
      </c>
      <c r="H8763" s="84" t="s">
        <v>554</v>
      </c>
      <c r="I8763" s="258" t="s">
        <v>11063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52"/>
        <v>0</v>
      </c>
      <c r="H8764" s="84" t="s">
        <v>554</v>
      </c>
      <c r="I8764" s="258" t="s">
        <v>11063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52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52"/>
        <v>0</v>
      </c>
      <c r="H8766" s="84" t="s">
        <v>1725</v>
      </c>
      <c r="I8766" s="258" t="s">
        <v>11064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52"/>
        <v>0</v>
      </c>
      <c r="H8767" s="84" t="s">
        <v>1725</v>
      </c>
      <c r="I8767" s="258" t="s">
        <v>11064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19">
        <v>28200</v>
      </c>
      <c r="G8768" s="67">
        <f>D8768*F8768</f>
        <v>0</v>
      </c>
      <c r="H8768" s="258" t="s">
        <v>1725</v>
      </c>
      <c r="I8768" s="258" t="s">
        <v>11064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1">
        <v>36000</v>
      </c>
      <c r="G8769" s="67">
        <f t="shared" si="352"/>
        <v>0</v>
      </c>
      <c r="H8769" s="84" t="s">
        <v>1725</v>
      </c>
      <c r="I8769" s="258" t="s">
        <v>11064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52"/>
        <v>0</v>
      </c>
      <c r="H8770" s="84" t="s">
        <v>1725</v>
      </c>
      <c r="I8770" s="258" t="s">
        <v>11064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52"/>
        <v>0</v>
      </c>
      <c r="H8771" s="84" t="s">
        <v>1029</v>
      </c>
      <c r="I8771" s="59" t="s">
        <v>11065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52"/>
        <v>0</v>
      </c>
      <c r="H8772" s="84" t="s">
        <v>1029</v>
      </c>
      <c r="I8772" s="59" t="s">
        <v>11065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52"/>
        <v>0</v>
      </c>
      <c r="H8773" s="84" t="s">
        <v>1029</v>
      </c>
      <c r="I8773" s="59" t="s">
        <v>11065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52"/>
        <v>0</v>
      </c>
      <c r="H8774" s="84" t="s">
        <v>1029</v>
      </c>
      <c r="I8774" s="59" t="s">
        <v>11065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52"/>
        <v>0</v>
      </c>
      <c r="H8775" s="84" t="s">
        <v>1941</v>
      </c>
      <c r="I8775" s="59" t="s">
        <v>11066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52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52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52"/>
        <v>0</v>
      </c>
      <c r="H8779" s="84" t="s">
        <v>630</v>
      </c>
      <c r="I8779" s="59" t="s">
        <v>11067</v>
      </c>
    </row>
    <row r="8780" spans="1:9" hidden="1" x14ac:dyDescent="0.25">
      <c r="A8780" s="59"/>
      <c r="B8780" s="389"/>
      <c r="C8780" s="389"/>
      <c r="D8780" s="389"/>
      <c r="E8780" s="389" t="s">
        <v>31</v>
      </c>
      <c r="F8780" s="387">
        <v>5500000</v>
      </c>
      <c r="G8780" s="451">
        <f t="shared" si="352"/>
        <v>0</v>
      </c>
      <c r="H8780" s="452" t="s">
        <v>188</v>
      </c>
      <c r="I8780" s="389" t="s">
        <v>11068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52"/>
        <v>0</v>
      </c>
      <c r="H8781" s="84" t="s">
        <v>188</v>
      </c>
      <c r="I8781" s="74" t="s">
        <v>11068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52"/>
        <v>0</v>
      </c>
      <c r="H8782" s="84" t="s">
        <v>188</v>
      </c>
      <c r="I8782" s="74" t="s">
        <v>11068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52"/>
        <v>0</v>
      </c>
      <c r="H8783" s="84" t="s">
        <v>188</v>
      </c>
      <c r="I8783" s="74" t="s">
        <v>11068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52"/>
        <v>0</v>
      </c>
      <c r="H8784" s="84" t="s">
        <v>1039</v>
      </c>
      <c r="I8784" s="74" t="s">
        <v>11069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52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52"/>
        <v>1000000</v>
      </c>
      <c r="H8786" s="84" t="s">
        <v>2678</v>
      </c>
      <c r="I8786" s="258" t="s">
        <v>11030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52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52"/>
        <v>3000</v>
      </c>
      <c r="H8788" s="84" t="s">
        <v>127</v>
      </c>
      <c r="I8788" s="445"/>
    </row>
    <row r="8789" spans="1:9" hidden="1" x14ac:dyDescent="0.25">
      <c r="A8789" s="59" t="s">
        <v>4145</v>
      </c>
      <c r="B8789" s="59" t="s">
        <v>11070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52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52"/>
        <v>30000</v>
      </c>
      <c r="H8790" s="84" t="s">
        <v>11071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52"/>
        <v>65000</v>
      </c>
      <c r="H8791" s="258" t="s">
        <v>2678</v>
      </c>
      <c r="I8791" s="445" t="s">
        <v>11072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52"/>
        <v>36000</v>
      </c>
      <c r="H8792" s="258" t="s">
        <v>2678</v>
      </c>
      <c r="I8792" s="445" t="s">
        <v>11072</v>
      </c>
    </row>
    <row r="8793" spans="1:9" hidden="1" x14ac:dyDescent="0.25">
      <c r="A8793" s="59" t="s">
        <v>4145</v>
      </c>
      <c r="B8793" s="59" t="s">
        <v>11073</v>
      </c>
      <c r="C8793" s="59" t="s">
        <v>11074</v>
      </c>
      <c r="D8793" s="74">
        <v>0.3</v>
      </c>
      <c r="E8793" s="74" t="s">
        <v>306</v>
      </c>
      <c r="F8793" s="67">
        <v>65000</v>
      </c>
      <c r="G8793" s="67">
        <f t="shared" si="352"/>
        <v>19500</v>
      </c>
      <c r="H8793" s="258" t="s">
        <v>2678</v>
      </c>
      <c r="I8793" s="445" t="s">
        <v>11072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52"/>
        <v>1215000</v>
      </c>
      <c r="H8794" s="84" t="s">
        <v>723</v>
      </c>
      <c r="I8794" s="445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52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52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52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52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11075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52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11076</v>
      </c>
      <c r="C8800" s="59" t="s">
        <v>11077</v>
      </c>
      <c r="D8800" s="64">
        <v>1</v>
      </c>
      <c r="E8800" s="65" t="s">
        <v>28</v>
      </c>
      <c r="F8800" s="66">
        <v>500000</v>
      </c>
      <c r="G8800" s="67">
        <f t="shared" si="352"/>
        <v>500000</v>
      </c>
      <c r="H8800" s="84" t="s">
        <v>975</v>
      </c>
      <c r="I8800" s="72" t="s">
        <v>11062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52"/>
        <v>4800000</v>
      </c>
      <c r="H8801" s="84" t="s">
        <v>4108</v>
      </c>
      <c r="I8801" s="258" t="s">
        <v>11078</v>
      </c>
    </row>
    <row r="8802" spans="1:9" hidden="1" x14ac:dyDescent="0.25">
      <c r="A8802" s="59" t="s">
        <v>4145</v>
      </c>
      <c r="B8802" s="78" t="s">
        <v>11079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52"/>
        <v>1</v>
      </c>
      <c r="H8802" s="84" t="s">
        <v>4108</v>
      </c>
      <c r="I8802" s="258" t="s">
        <v>11078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52"/>
        <v>2</v>
      </c>
      <c r="H8803" s="84" t="s">
        <v>4108</v>
      </c>
      <c r="I8803" s="258" t="s">
        <v>11078</v>
      </c>
    </row>
    <row r="8804" spans="1:9" hidden="1" x14ac:dyDescent="0.25">
      <c r="A8804" s="59" t="s">
        <v>4145</v>
      </c>
      <c r="B8804" s="73" t="s">
        <v>11080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52"/>
        <v>3</v>
      </c>
      <c r="H8804" s="84" t="s">
        <v>4108</v>
      </c>
      <c r="I8804" s="258" t="s">
        <v>11078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52"/>
        <v>36000</v>
      </c>
      <c r="H8805" s="84" t="s">
        <v>1992</v>
      </c>
      <c r="I8805" s="72" t="s">
        <v>11081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52"/>
        <v>39000</v>
      </c>
      <c r="H8806" s="84" t="s">
        <v>1992</v>
      </c>
      <c r="I8806" s="72" t="s">
        <v>11081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52"/>
        <v>13000</v>
      </c>
      <c r="H8807" s="84" t="s">
        <v>1992</v>
      </c>
      <c r="I8807" s="72" t="s">
        <v>11081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52"/>
        <v>34500</v>
      </c>
      <c r="H8808" s="84" t="s">
        <v>1992</v>
      </c>
      <c r="I8808" s="72" t="s">
        <v>11081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52"/>
        <v>112200</v>
      </c>
      <c r="H8809" s="84" t="s">
        <v>1992</v>
      </c>
      <c r="I8809" s="72" t="s">
        <v>11081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52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52"/>
        <v>56400</v>
      </c>
      <c r="H8811" s="84" t="s">
        <v>161</v>
      </c>
      <c r="I8811" s="445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52"/>
        <v>115000</v>
      </c>
      <c r="H8812" s="84" t="s">
        <v>161</v>
      </c>
      <c r="I8812" s="445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52"/>
        <v>69378</v>
      </c>
      <c r="H8813" s="258" t="s">
        <v>35</v>
      </c>
      <c r="I8813" s="445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1">
        <v>460000</v>
      </c>
      <c r="G8814" s="67">
        <f t="shared" si="352"/>
        <v>460000</v>
      </c>
      <c r="H8814" s="450" t="s">
        <v>975</v>
      </c>
      <c r="I8814" s="445" t="s">
        <v>11082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1">
        <v>460000</v>
      </c>
      <c r="G8815" s="67">
        <f t="shared" si="352"/>
        <v>460000</v>
      </c>
      <c r="H8815" s="84" t="s">
        <v>648</v>
      </c>
      <c r="I8815" s="445" t="s">
        <v>11083</v>
      </c>
    </row>
    <row r="8816" spans="1:9" hidden="1" x14ac:dyDescent="0.25">
      <c r="A8816" s="59" t="s">
        <v>4152</v>
      </c>
      <c r="B8816" s="78" t="s">
        <v>11084</v>
      </c>
      <c r="C8816" s="70" t="s">
        <v>11085</v>
      </c>
      <c r="D8816" s="64">
        <v>1</v>
      </c>
      <c r="E8816" s="65" t="s">
        <v>28</v>
      </c>
      <c r="F8816" s="66">
        <v>155000</v>
      </c>
      <c r="G8816" s="67">
        <f t="shared" si="352"/>
        <v>155000</v>
      </c>
      <c r="H8816" s="84" t="s">
        <v>648</v>
      </c>
      <c r="I8816" s="445" t="s">
        <v>11083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52"/>
        <v>240000</v>
      </c>
      <c r="H8817" s="84" t="s">
        <v>630</v>
      </c>
      <c r="I8817" s="258" t="s">
        <v>11086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52"/>
        <v>950000</v>
      </c>
      <c r="H8818" s="84" t="s">
        <v>2792</v>
      </c>
      <c r="I8818" s="72" t="s">
        <v>11087</v>
      </c>
    </row>
    <row r="8819" spans="1:9" hidden="1" x14ac:dyDescent="0.25">
      <c r="A8819" s="59" t="s">
        <v>4152</v>
      </c>
      <c r="B8819" s="59" t="s">
        <v>11088</v>
      </c>
      <c r="C8819" s="59" t="s">
        <v>11089</v>
      </c>
      <c r="D8819" s="80">
        <v>1</v>
      </c>
      <c r="E8819" s="65" t="s">
        <v>31</v>
      </c>
      <c r="F8819" s="209">
        <v>3250000</v>
      </c>
      <c r="G8819" s="67">
        <f t="shared" si="352"/>
        <v>3250000</v>
      </c>
      <c r="H8819" s="84" t="s">
        <v>1645</v>
      </c>
      <c r="I8819" s="72" t="s">
        <v>11087</v>
      </c>
    </row>
    <row r="8820" spans="1:9" hidden="1" x14ac:dyDescent="0.25">
      <c r="A8820" s="59" t="s">
        <v>4152</v>
      </c>
      <c r="B8820" s="59" t="s">
        <v>11088</v>
      </c>
      <c r="C8820" s="85" t="s">
        <v>11090</v>
      </c>
      <c r="D8820" s="64">
        <v>1</v>
      </c>
      <c r="E8820" s="65" t="s">
        <v>28</v>
      </c>
      <c r="F8820" s="209">
        <v>3250000</v>
      </c>
      <c r="G8820" s="67">
        <f t="shared" ref="G8820:G8840" si="353">D8820*F8820</f>
        <v>3250000</v>
      </c>
      <c r="H8820" s="84" t="s">
        <v>1645</v>
      </c>
      <c r="I8820" s="72" t="s">
        <v>11087</v>
      </c>
    </row>
    <row r="8821" spans="1:9" hidden="1" x14ac:dyDescent="0.25">
      <c r="A8821" s="59" t="s">
        <v>4152</v>
      </c>
      <c r="B8821" s="59" t="s">
        <v>11088</v>
      </c>
      <c r="C8821" s="72" t="s">
        <v>11091</v>
      </c>
      <c r="D8821" s="80">
        <v>1</v>
      </c>
      <c r="E8821" s="230" t="s">
        <v>28</v>
      </c>
      <c r="F8821" s="209">
        <v>3250000</v>
      </c>
      <c r="G8821" s="67">
        <f t="shared" si="353"/>
        <v>3250000</v>
      </c>
      <c r="H8821" s="258" t="s">
        <v>2643</v>
      </c>
      <c r="I8821" s="72" t="s">
        <v>11087</v>
      </c>
    </row>
    <row r="8822" spans="1:9" hidden="1" x14ac:dyDescent="0.25">
      <c r="A8822" s="59" t="s">
        <v>4152</v>
      </c>
      <c r="B8822" s="59" t="s">
        <v>11088</v>
      </c>
      <c r="C8822" s="59" t="s">
        <v>11092</v>
      </c>
      <c r="D8822" s="74">
        <v>1</v>
      </c>
      <c r="E8822" s="74" t="s">
        <v>28</v>
      </c>
      <c r="F8822" s="209">
        <v>3250000</v>
      </c>
      <c r="G8822" s="67">
        <f t="shared" si="353"/>
        <v>3250000</v>
      </c>
      <c r="H8822" s="258" t="s">
        <v>3860</v>
      </c>
      <c r="I8822" s="72" t="s">
        <v>11087</v>
      </c>
    </row>
    <row r="8823" spans="1:9" hidden="1" x14ac:dyDescent="0.25">
      <c r="A8823" s="59" t="s">
        <v>4152</v>
      </c>
      <c r="B8823" s="59" t="s">
        <v>11093</v>
      </c>
      <c r="C8823" s="59" t="s">
        <v>11094</v>
      </c>
      <c r="D8823" s="80">
        <v>1</v>
      </c>
      <c r="E8823" s="264" t="s">
        <v>1438</v>
      </c>
      <c r="F8823" s="67">
        <v>1261000</v>
      </c>
      <c r="G8823" s="67">
        <f t="shared" si="353"/>
        <v>1261000</v>
      </c>
      <c r="H8823" s="258" t="s">
        <v>504</v>
      </c>
      <c r="I8823" s="72" t="s">
        <v>11087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53"/>
        <v>1200000</v>
      </c>
      <c r="H8824" s="84" t="s">
        <v>504</v>
      </c>
      <c r="I8824" s="72" t="s">
        <v>11087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53"/>
        <v>420000</v>
      </c>
      <c r="H8825" s="84" t="s">
        <v>504</v>
      </c>
      <c r="I8825" s="72" t="s">
        <v>11087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53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53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53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53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53"/>
        <v>75000</v>
      </c>
      <c r="H8830" s="84" t="s">
        <v>504</v>
      </c>
      <c r="I8830" s="258" t="s">
        <v>11095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53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53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19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53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53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53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53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53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53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53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1">
        <v>5000</v>
      </c>
      <c r="G8842" s="67">
        <f t="shared" ref="G8842:G8905" si="354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54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54"/>
        <v>100000</v>
      </c>
      <c r="H8844" s="84" t="s">
        <v>947</v>
      </c>
      <c r="I8844" s="59" t="s">
        <v>11096</v>
      </c>
    </row>
    <row r="8845" spans="1:9" hidden="1" x14ac:dyDescent="0.25">
      <c r="A8845" s="59" t="s">
        <v>4152</v>
      </c>
      <c r="B8845" s="59" t="s">
        <v>11097</v>
      </c>
      <c r="C8845" s="73" t="s">
        <v>11098</v>
      </c>
      <c r="D8845" s="64">
        <v>1</v>
      </c>
      <c r="E8845" s="65" t="s">
        <v>28</v>
      </c>
      <c r="F8845" s="66">
        <v>3750000</v>
      </c>
      <c r="G8845" s="209">
        <f t="shared" si="354"/>
        <v>3750000</v>
      </c>
      <c r="H8845" s="84" t="s">
        <v>947</v>
      </c>
      <c r="I8845" s="59" t="s">
        <v>11096</v>
      </c>
    </row>
    <row r="8846" spans="1:9" hidden="1" x14ac:dyDescent="0.25">
      <c r="A8846" s="59" t="s">
        <v>4152</v>
      </c>
      <c r="B8846" s="59" t="s">
        <v>11097</v>
      </c>
      <c r="C8846" s="73" t="s">
        <v>11099</v>
      </c>
      <c r="D8846" s="64">
        <v>1</v>
      </c>
      <c r="E8846" s="65" t="s">
        <v>28</v>
      </c>
      <c r="F8846" s="66">
        <v>3750000</v>
      </c>
      <c r="G8846" s="209">
        <f t="shared" si="354"/>
        <v>3750000</v>
      </c>
      <c r="H8846" s="84" t="s">
        <v>947</v>
      </c>
      <c r="I8846" s="59" t="s">
        <v>11096</v>
      </c>
    </row>
    <row r="8847" spans="1:9" hidden="1" x14ac:dyDescent="0.25">
      <c r="A8847" s="59" t="s">
        <v>4152</v>
      </c>
      <c r="B8847" s="59" t="s">
        <v>11100</v>
      </c>
      <c r="C8847" s="73" t="s">
        <v>11101</v>
      </c>
      <c r="D8847" s="64">
        <v>1</v>
      </c>
      <c r="E8847" s="65" t="s">
        <v>28</v>
      </c>
      <c r="F8847" s="67">
        <v>3750000</v>
      </c>
      <c r="G8847" s="209">
        <f t="shared" si="354"/>
        <v>3750000</v>
      </c>
      <c r="H8847" s="84" t="s">
        <v>947</v>
      </c>
      <c r="I8847" s="59" t="s">
        <v>11096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54"/>
        <v>900000</v>
      </c>
      <c r="H8848" s="84" t="s">
        <v>947</v>
      </c>
      <c r="I8848" s="59" t="s">
        <v>11096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54"/>
        <v>300000</v>
      </c>
      <c r="H8849" s="84" t="s">
        <v>947</v>
      </c>
      <c r="I8849" s="59" t="s">
        <v>11096</v>
      </c>
    </row>
    <row r="8850" spans="1:9" hidden="1" x14ac:dyDescent="0.25">
      <c r="A8850" s="59" t="s">
        <v>11102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54"/>
        <v>46000</v>
      </c>
      <c r="H8850" s="84" t="s">
        <v>2211</v>
      </c>
      <c r="I8850" s="72"/>
    </row>
    <row r="8851" spans="1:9" hidden="1" x14ac:dyDescent="0.25">
      <c r="A8851" s="59" t="s">
        <v>11102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54"/>
        <v>34689</v>
      </c>
      <c r="H8851" s="84" t="s">
        <v>127</v>
      </c>
      <c r="I8851" s="72"/>
    </row>
    <row r="8852" spans="1:9" hidden="1" x14ac:dyDescent="0.25">
      <c r="A8852" s="59" t="s">
        <v>11102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54"/>
        <v>3000</v>
      </c>
      <c r="H8852" s="84" t="s">
        <v>127</v>
      </c>
      <c r="I8852" s="72"/>
    </row>
    <row r="8853" spans="1:9" hidden="1" x14ac:dyDescent="0.25">
      <c r="A8853" s="59" t="s">
        <v>11102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54"/>
        <v>6000</v>
      </c>
      <c r="H8853" s="84" t="s">
        <v>1599</v>
      </c>
      <c r="I8853" s="72"/>
    </row>
    <row r="8854" spans="1:9" hidden="1" x14ac:dyDescent="0.25">
      <c r="A8854" s="59" t="s">
        <v>11102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54"/>
        <v>50000</v>
      </c>
      <c r="H8854" s="84" t="s">
        <v>1599</v>
      </c>
      <c r="I8854" s="72"/>
    </row>
    <row r="8855" spans="1:9" hidden="1" x14ac:dyDescent="0.25">
      <c r="A8855" s="59" t="s">
        <v>11102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54"/>
        <v>17000</v>
      </c>
      <c r="H8855" s="84" t="s">
        <v>1599</v>
      </c>
      <c r="I8855" s="72"/>
    </row>
    <row r="8856" spans="1:9" hidden="1" x14ac:dyDescent="0.25">
      <c r="A8856" s="59" t="s">
        <v>11102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5"/>
    </row>
    <row r="8857" spans="1:9" hidden="1" x14ac:dyDescent="0.25">
      <c r="A8857" s="59" t="s">
        <v>11102</v>
      </c>
      <c r="B8857" s="453" t="s">
        <v>11103</v>
      </c>
      <c r="C8857" s="454" t="s">
        <v>11104</v>
      </c>
      <c r="D8857" s="389">
        <v>2</v>
      </c>
      <c r="E8857" s="389" t="s">
        <v>31</v>
      </c>
      <c r="F8857" s="387">
        <v>1</v>
      </c>
      <c r="G8857" s="387">
        <f t="shared" si="354"/>
        <v>2</v>
      </c>
      <c r="H8857" s="452" t="s">
        <v>1039</v>
      </c>
      <c r="I8857" s="455" t="s">
        <v>11069</v>
      </c>
    </row>
    <row r="8858" spans="1:9" hidden="1" x14ac:dyDescent="0.25">
      <c r="A8858" s="59" t="s">
        <v>11102</v>
      </c>
      <c r="B8858" s="389" t="s">
        <v>11105</v>
      </c>
      <c r="C8858" s="389" t="s">
        <v>11104</v>
      </c>
      <c r="D8858" s="384">
        <v>2</v>
      </c>
      <c r="E8858" s="385" t="s">
        <v>28</v>
      </c>
      <c r="F8858" s="386">
        <v>1</v>
      </c>
      <c r="G8858" s="387">
        <f t="shared" si="354"/>
        <v>2</v>
      </c>
      <c r="H8858" s="456" t="s">
        <v>1039</v>
      </c>
      <c r="I8858" s="455" t="s">
        <v>11069</v>
      </c>
    </row>
    <row r="8859" spans="1:9" hidden="1" x14ac:dyDescent="0.25">
      <c r="A8859" s="59" t="s">
        <v>11102</v>
      </c>
      <c r="B8859" s="59" t="s">
        <v>11106</v>
      </c>
      <c r="C8859" s="59" t="s">
        <v>290</v>
      </c>
      <c r="D8859" s="64">
        <v>2</v>
      </c>
      <c r="E8859" s="65" t="s">
        <v>28</v>
      </c>
      <c r="F8859" s="271">
        <v>43000</v>
      </c>
      <c r="G8859" s="67">
        <f t="shared" si="354"/>
        <v>86000</v>
      </c>
      <c r="H8859" s="84" t="s">
        <v>1039</v>
      </c>
      <c r="I8859" s="445" t="s">
        <v>11069</v>
      </c>
    </row>
    <row r="8860" spans="1:9" hidden="1" x14ac:dyDescent="0.25">
      <c r="A8860" s="59" t="s">
        <v>11102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54"/>
        <v>36000</v>
      </c>
      <c r="H8860" s="84" t="s">
        <v>1039</v>
      </c>
      <c r="I8860" s="445" t="s">
        <v>11069</v>
      </c>
    </row>
    <row r="8861" spans="1:9" hidden="1" x14ac:dyDescent="0.25">
      <c r="A8861" s="59" t="s">
        <v>11102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54"/>
        <v>60000</v>
      </c>
      <c r="H8861" s="84" t="s">
        <v>1039</v>
      </c>
      <c r="I8861" s="445" t="s">
        <v>11069</v>
      </c>
    </row>
    <row r="8862" spans="1:9" hidden="1" x14ac:dyDescent="0.25">
      <c r="A8862" s="59" t="s">
        <v>11102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54"/>
        <v>60000</v>
      </c>
      <c r="H8862" s="84" t="s">
        <v>1039</v>
      </c>
      <c r="I8862" s="445" t="s">
        <v>11069</v>
      </c>
    </row>
    <row r="8863" spans="1:9" hidden="1" x14ac:dyDescent="0.25">
      <c r="A8863" s="59" t="s">
        <v>11102</v>
      </c>
      <c r="B8863" s="59" t="s">
        <v>11107</v>
      </c>
      <c r="C8863" s="59" t="s">
        <v>11108</v>
      </c>
      <c r="D8863" s="64">
        <v>1</v>
      </c>
      <c r="E8863" s="59" t="s">
        <v>111</v>
      </c>
      <c r="F8863" s="71">
        <v>1875000</v>
      </c>
      <c r="G8863" s="67">
        <f t="shared" si="354"/>
        <v>1875000</v>
      </c>
      <c r="H8863" s="84" t="s">
        <v>1039</v>
      </c>
      <c r="I8863" s="445" t="s">
        <v>11069</v>
      </c>
    </row>
    <row r="8864" spans="1:9" hidden="1" x14ac:dyDescent="0.25">
      <c r="A8864" s="59" t="s">
        <v>11102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54"/>
        <v>20000</v>
      </c>
      <c r="H8864" s="84" t="s">
        <v>1039</v>
      </c>
      <c r="I8864" s="72" t="s">
        <v>11069</v>
      </c>
    </row>
    <row r="8865" spans="1:9" hidden="1" x14ac:dyDescent="0.25">
      <c r="A8865" s="59" t="s">
        <v>11102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54"/>
        <v>19500</v>
      </c>
      <c r="H8865" s="84" t="s">
        <v>1039</v>
      </c>
      <c r="I8865" s="72" t="s">
        <v>11069</v>
      </c>
    </row>
    <row r="8866" spans="1:9" hidden="1" x14ac:dyDescent="0.25">
      <c r="A8866" s="59" t="s">
        <v>11102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54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11102</v>
      </c>
      <c r="B8867" s="59" t="s">
        <v>11109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54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11102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54"/>
        <v>20000</v>
      </c>
      <c r="H8868" s="84" t="s">
        <v>3028</v>
      </c>
      <c r="I8868" s="72" t="s">
        <v>11110</v>
      </c>
    </row>
    <row r="8869" spans="1:9" hidden="1" x14ac:dyDescent="0.25">
      <c r="A8869" s="59" t="s">
        <v>11102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54"/>
        <v>36000</v>
      </c>
      <c r="H8869" s="84" t="s">
        <v>3028</v>
      </c>
      <c r="I8869" s="72" t="s">
        <v>11110</v>
      </c>
    </row>
    <row r="8870" spans="1:9" hidden="1" x14ac:dyDescent="0.25">
      <c r="A8870" s="59" t="s">
        <v>11102</v>
      </c>
      <c r="B8870" s="59" t="s">
        <v>11106</v>
      </c>
      <c r="C8870" s="59" t="s">
        <v>290</v>
      </c>
      <c r="D8870" s="64">
        <v>2</v>
      </c>
      <c r="E8870" s="65" t="s">
        <v>28</v>
      </c>
      <c r="F8870" s="271">
        <v>43000</v>
      </c>
      <c r="G8870" s="209">
        <f t="shared" si="354"/>
        <v>86000</v>
      </c>
      <c r="H8870" s="84" t="s">
        <v>3028</v>
      </c>
      <c r="I8870" s="72" t="s">
        <v>11110</v>
      </c>
    </row>
    <row r="8871" spans="1:9" hidden="1" x14ac:dyDescent="0.25">
      <c r="A8871" s="59" t="s">
        <v>11102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54"/>
        <v>39000</v>
      </c>
      <c r="H8871" s="84" t="s">
        <v>3028</v>
      </c>
      <c r="I8871" s="72" t="s">
        <v>11110</v>
      </c>
    </row>
    <row r="8872" spans="1:9" hidden="1" x14ac:dyDescent="0.25">
      <c r="A8872" s="59" t="s">
        <v>11102</v>
      </c>
      <c r="B8872" s="59" t="s">
        <v>11111</v>
      </c>
      <c r="C8872" s="70" t="s">
        <v>11112</v>
      </c>
      <c r="D8872" s="59">
        <v>1</v>
      </c>
      <c r="E8872" s="59" t="s">
        <v>31</v>
      </c>
      <c r="F8872" s="71">
        <v>1275000</v>
      </c>
      <c r="G8872" s="209">
        <f t="shared" si="354"/>
        <v>1275000</v>
      </c>
      <c r="H8872" s="84" t="s">
        <v>188</v>
      </c>
      <c r="I8872" s="258" t="s">
        <v>11113</v>
      </c>
    </row>
    <row r="8873" spans="1:9" hidden="1" x14ac:dyDescent="0.25">
      <c r="A8873" s="59" t="s">
        <v>11102</v>
      </c>
      <c r="B8873" s="74" t="s">
        <v>11114</v>
      </c>
      <c r="C8873" s="70" t="s">
        <v>11085</v>
      </c>
      <c r="D8873" s="64">
        <v>1</v>
      </c>
      <c r="E8873" s="65" t="s">
        <v>28</v>
      </c>
      <c r="F8873" s="66">
        <v>140000</v>
      </c>
      <c r="G8873" s="67">
        <f t="shared" si="354"/>
        <v>140000</v>
      </c>
      <c r="H8873" s="84" t="s">
        <v>188</v>
      </c>
      <c r="I8873" s="258" t="s">
        <v>11113</v>
      </c>
    </row>
    <row r="8874" spans="1:9" hidden="1" x14ac:dyDescent="0.25">
      <c r="A8874" s="59" t="s">
        <v>11102</v>
      </c>
      <c r="B8874" s="73" t="s">
        <v>11115</v>
      </c>
      <c r="C8874" s="59" t="s">
        <v>11116</v>
      </c>
      <c r="D8874" s="64">
        <v>1</v>
      </c>
      <c r="E8874" s="65" t="s">
        <v>28</v>
      </c>
      <c r="F8874" s="66">
        <v>1545000</v>
      </c>
      <c r="G8874" s="67">
        <f t="shared" si="354"/>
        <v>1545000</v>
      </c>
      <c r="H8874" s="84" t="s">
        <v>188</v>
      </c>
      <c r="I8874" s="258" t="s">
        <v>11113</v>
      </c>
    </row>
    <row r="8875" spans="1:9" hidden="1" x14ac:dyDescent="0.25">
      <c r="A8875" s="59" t="s">
        <v>11102</v>
      </c>
      <c r="B8875" s="73" t="s">
        <v>11117</v>
      </c>
      <c r="C8875" s="59" t="s">
        <v>11118</v>
      </c>
      <c r="D8875" s="64">
        <v>1</v>
      </c>
      <c r="E8875" s="65" t="s">
        <v>28</v>
      </c>
      <c r="F8875" s="66">
        <v>1535000</v>
      </c>
      <c r="G8875" s="67">
        <f t="shared" si="354"/>
        <v>1535000</v>
      </c>
      <c r="H8875" s="84" t="s">
        <v>188</v>
      </c>
      <c r="I8875" s="258" t="s">
        <v>11113</v>
      </c>
    </row>
    <row r="8876" spans="1:9" hidden="1" x14ac:dyDescent="0.25">
      <c r="A8876" s="59" t="s">
        <v>11102</v>
      </c>
      <c r="B8876" s="73" t="s">
        <v>11117</v>
      </c>
      <c r="C8876" s="70" t="s">
        <v>11119</v>
      </c>
      <c r="D8876" s="64">
        <v>1</v>
      </c>
      <c r="E8876" s="65" t="s">
        <v>28</v>
      </c>
      <c r="F8876" s="66">
        <v>1535000</v>
      </c>
      <c r="G8876" s="67">
        <f t="shared" si="354"/>
        <v>1535000</v>
      </c>
      <c r="H8876" s="84" t="s">
        <v>188</v>
      </c>
      <c r="I8876" s="258" t="s">
        <v>11113</v>
      </c>
    </row>
    <row r="8877" spans="1:9" hidden="1" x14ac:dyDescent="0.25">
      <c r="A8877" s="59" t="s">
        <v>11102</v>
      </c>
      <c r="B8877" s="73" t="s">
        <v>11117</v>
      </c>
      <c r="C8877" s="59" t="s">
        <v>11120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11113</v>
      </c>
    </row>
    <row r="8878" spans="1:9" hidden="1" x14ac:dyDescent="0.25">
      <c r="A8878" s="59" t="s">
        <v>11102</v>
      </c>
      <c r="B8878" s="78" t="s">
        <v>11121</v>
      </c>
      <c r="C8878" s="59" t="s">
        <v>11122</v>
      </c>
      <c r="D8878" s="59">
        <v>4</v>
      </c>
      <c r="E8878" s="59" t="s">
        <v>28</v>
      </c>
      <c r="F8878" s="71">
        <v>155000</v>
      </c>
      <c r="G8878" s="67">
        <f t="shared" si="354"/>
        <v>620000</v>
      </c>
      <c r="H8878" s="84" t="s">
        <v>188</v>
      </c>
      <c r="I8878" s="258" t="s">
        <v>11113</v>
      </c>
    </row>
    <row r="8879" spans="1:9" hidden="1" x14ac:dyDescent="0.25">
      <c r="A8879" s="59" t="s">
        <v>11102</v>
      </c>
      <c r="B8879" s="338" t="s">
        <v>128</v>
      </c>
      <c r="C8879" s="338" t="s">
        <v>129</v>
      </c>
      <c r="D8879" s="339">
        <v>8</v>
      </c>
      <c r="E8879" s="401" t="s">
        <v>306</v>
      </c>
      <c r="F8879" s="342">
        <v>28200</v>
      </c>
      <c r="G8879" s="342">
        <f t="shared" si="354"/>
        <v>225600</v>
      </c>
      <c r="H8879" s="394" t="s">
        <v>8855</v>
      </c>
      <c r="I8879" s="338"/>
    </row>
    <row r="8880" spans="1:9" hidden="1" x14ac:dyDescent="0.25">
      <c r="A8880" s="59" t="s">
        <v>11102</v>
      </c>
      <c r="B8880" s="59" t="s">
        <v>11088</v>
      </c>
      <c r="C8880" s="85" t="s">
        <v>11123</v>
      </c>
      <c r="D8880" s="64">
        <v>1</v>
      </c>
      <c r="E8880" s="65" t="s">
        <v>28</v>
      </c>
      <c r="F8880" s="71">
        <v>3250000</v>
      </c>
      <c r="G8880" s="67">
        <f t="shared" si="354"/>
        <v>3250000</v>
      </c>
      <c r="H8880" s="84" t="s">
        <v>3813</v>
      </c>
      <c r="I8880" s="84" t="s">
        <v>11124</v>
      </c>
    </row>
    <row r="8881" spans="1:9" hidden="1" x14ac:dyDescent="0.25">
      <c r="A8881" s="59" t="s">
        <v>11102</v>
      </c>
      <c r="B8881" s="59" t="s">
        <v>11088</v>
      </c>
      <c r="C8881" s="85" t="s">
        <v>11125</v>
      </c>
      <c r="D8881" s="64">
        <v>1</v>
      </c>
      <c r="E8881" s="65" t="s">
        <v>28</v>
      </c>
      <c r="F8881" s="71">
        <v>3250000</v>
      </c>
      <c r="G8881" s="67">
        <f t="shared" si="354"/>
        <v>3250000</v>
      </c>
      <c r="H8881" s="84" t="s">
        <v>3813</v>
      </c>
      <c r="I8881" s="84" t="s">
        <v>11124</v>
      </c>
    </row>
    <row r="8882" spans="1:9" hidden="1" x14ac:dyDescent="0.25">
      <c r="A8882" s="59" t="s">
        <v>11102</v>
      </c>
      <c r="B8882" s="73" t="s">
        <v>11117</v>
      </c>
      <c r="C8882" s="85" t="s">
        <v>11126</v>
      </c>
      <c r="D8882" s="64">
        <v>1</v>
      </c>
      <c r="E8882" s="65" t="s">
        <v>28</v>
      </c>
      <c r="F8882" s="71">
        <v>1535000</v>
      </c>
      <c r="G8882" s="67">
        <f t="shared" si="354"/>
        <v>1535000</v>
      </c>
      <c r="H8882" s="84" t="s">
        <v>3813</v>
      </c>
      <c r="I8882" s="84" t="s">
        <v>11124</v>
      </c>
    </row>
    <row r="8883" spans="1:9" hidden="1" x14ac:dyDescent="0.25">
      <c r="A8883" s="59" t="s">
        <v>11102</v>
      </c>
      <c r="B8883" s="73" t="s">
        <v>11117</v>
      </c>
      <c r="C8883" s="85" t="s">
        <v>11127</v>
      </c>
      <c r="D8883" s="64">
        <v>1</v>
      </c>
      <c r="E8883" s="65" t="s">
        <v>28</v>
      </c>
      <c r="F8883" s="66">
        <v>1535000</v>
      </c>
      <c r="G8883" s="67">
        <f t="shared" si="354"/>
        <v>1535000</v>
      </c>
      <c r="H8883" s="84" t="s">
        <v>3813</v>
      </c>
      <c r="I8883" s="84" t="s">
        <v>11124</v>
      </c>
    </row>
    <row r="8884" spans="1:9" hidden="1" x14ac:dyDescent="0.25">
      <c r="A8884" s="59" t="s">
        <v>11102</v>
      </c>
      <c r="B8884" s="73" t="s">
        <v>11117</v>
      </c>
      <c r="C8884" s="85" t="s">
        <v>11128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11124</v>
      </c>
    </row>
    <row r="8885" spans="1:9" hidden="1" x14ac:dyDescent="0.25">
      <c r="A8885" s="59" t="s">
        <v>11102</v>
      </c>
      <c r="B8885" s="59" t="s">
        <v>11111</v>
      </c>
      <c r="C8885" s="85" t="s">
        <v>11129</v>
      </c>
      <c r="D8885" s="64">
        <v>1</v>
      </c>
      <c r="E8885" s="65" t="s">
        <v>28</v>
      </c>
      <c r="F8885" s="271">
        <v>1275000</v>
      </c>
      <c r="G8885" s="67">
        <f>D8885*F8885</f>
        <v>1275000</v>
      </c>
      <c r="H8885" s="84" t="s">
        <v>3813</v>
      </c>
      <c r="I8885" s="84" t="s">
        <v>11124</v>
      </c>
    </row>
    <row r="8886" spans="1:9" hidden="1" x14ac:dyDescent="0.25">
      <c r="A8886" s="59" t="s">
        <v>11102</v>
      </c>
      <c r="B8886" s="59" t="s">
        <v>11111</v>
      </c>
      <c r="C8886" s="59" t="s">
        <v>11130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11124</v>
      </c>
    </row>
    <row r="8887" spans="1:9" hidden="1" x14ac:dyDescent="0.25">
      <c r="A8887" s="59" t="s">
        <v>11102</v>
      </c>
      <c r="B8887" s="74" t="s">
        <v>11114</v>
      </c>
      <c r="C8887" s="70" t="s">
        <v>11085</v>
      </c>
      <c r="D8887" s="64">
        <v>2</v>
      </c>
      <c r="E8887" s="65" t="s">
        <v>28</v>
      </c>
      <c r="F8887" s="66">
        <v>140000</v>
      </c>
      <c r="G8887" s="209">
        <f t="shared" si="354"/>
        <v>280000</v>
      </c>
      <c r="H8887" s="84" t="s">
        <v>3813</v>
      </c>
      <c r="I8887" s="84" t="s">
        <v>11124</v>
      </c>
    </row>
    <row r="8888" spans="1:9" hidden="1" x14ac:dyDescent="0.25">
      <c r="A8888" s="59" t="s">
        <v>11102</v>
      </c>
      <c r="B8888" s="78" t="s">
        <v>11084</v>
      </c>
      <c r="C8888" s="70" t="s">
        <v>11085</v>
      </c>
      <c r="D8888" s="74">
        <v>3</v>
      </c>
      <c r="E8888" s="74" t="s">
        <v>31</v>
      </c>
      <c r="F8888" s="67">
        <v>155000</v>
      </c>
      <c r="G8888" s="209">
        <f t="shared" si="354"/>
        <v>465000</v>
      </c>
      <c r="H8888" s="84" t="s">
        <v>3813</v>
      </c>
      <c r="I8888" s="84" t="s">
        <v>11124</v>
      </c>
    </row>
    <row r="8889" spans="1:9" hidden="1" x14ac:dyDescent="0.25">
      <c r="A8889" s="59" t="s">
        <v>11102</v>
      </c>
      <c r="B8889" s="59" t="s">
        <v>11131</v>
      </c>
      <c r="C8889" s="59" t="s">
        <v>11085</v>
      </c>
      <c r="D8889" s="64">
        <v>5</v>
      </c>
      <c r="E8889" s="65" t="s">
        <v>28</v>
      </c>
      <c r="F8889" s="71">
        <v>45000</v>
      </c>
      <c r="G8889" s="209">
        <f t="shared" si="354"/>
        <v>225000</v>
      </c>
      <c r="H8889" s="84" t="s">
        <v>3813</v>
      </c>
      <c r="I8889" s="84" t="s">
        <v>11124</v>
      </c>
    </row>
    <row r="8890" spans="1:9" hidden="1" x14ac:dyDescent="0.25">
      <c r="A8890" s="59" t="s">
        <v>11102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54"/>
        <v>600000</v>
      </c>
      <c r="H8890" s="84" t="s">
        <v>3813</v>
      </c>
      <c r="I8890" s="84" t="s">
        <v>11124</v>
      </c>
    </row>
    <row r="8891" spans="1:9" hidden="1" x14ac:dyDescent="0.25">
      <c r="A8891" s="59" t="s">
        <v>11102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54"/>
        <v>210000</v>
      </c>
      <c r="H8891" s="84" t="s">
        <v>3813</v>
      </c>
      <c r="I8891" s="84" t="s">
        <v>11124</v>
      </c>
    </row>
    <row r="8892" spans="1:9" hidden="1" x14ac:dyDescent="0.25">
      <c r="A8892" s="59" t="s">
        <v>11102</v>
      </c>
      <c r="B8892" s="59" t="s">
        <v>11132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54"/>
        <v>4800000</v>
      </c>
      <c r="H8892" s="84" t="s">
        <v>3813</v>
      </c>
      <c r="I8892" s="74" t="s">
        <v>11133</v>
      </c>
    </row>
    <row r="8893" spans="1:9" hidden="1" x14ac:dyDescent="0.25">
      <c r="A8893" s="59" t="s">
        <v>11102</v>
      </c>
      <c r="B8893" s="59" t="s">
        <v>11134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54"/>
        <v>5890000</v>
      </c>
      <c r="H8893" s="84" t="s">
        <v>3813</v>
      </c>
      <c r="I8893" s="74" t="s">
        <v>11133</v>
      </c>
    </row>
    <row r="8894" spans="1:9" hidden="1" x14ac:dyDescent="0.25">
      <c r="A8894" s="59" t="s">
        <v>11102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54"/>
        <v>5400000</v>
      </c>
      <c r="H8894" s="84" t="s">
        <v>3959</v>
      </c>
      <c r="I8894" s="74" t="s">
        <v>11133</v>
      </c>
    </row>
    <row r="8895" spans="1:9" hidden="1" x14ac:dyDescent="0.25">
      <c r="A8895" s="59" t="s">
        <v>11102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1">
        <v>460000</v>
      </c>
      <c r="G8895" s="209">
        <f t="shared" si="354"/>
        <v>1380000</v>
      </c>
      <c r="H8895" s="84" t="s">
        <v>3813</v>
      </c>
      <c r="I8895" s="74" t="s">
        <v>11133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54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54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54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54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54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11117</v>
      </c>
      <c r="C8901" s="85" t="s">
        <v>11135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5" t="s">
        <v>11136</v>
      </c>
    </row>
    <row r="8902" spans="1:9" hidden="1" x14ac:dyDescent="0.25">
      <c r="A8902" s="59" t="s">
        <v>4170</v>
      </c>
      <c r="B8902" s="73" t="s">
        <v>11117</v>
      </c>
      <c r="C8902" s="59" t="s">
        <v>11137</v>
      </c>
      <c r="D8902" s="80">
        <v>1</v>
      </c>
      <c r="E8902" s="59" t="s">
        <v>28</v>
      </c>
      <c r="F8902" s="67">
        <v>1535000</v>
      </c>
      <c r="G8902" s="67">
        <f t="shared" si="354"/>
        <v>1535000</v>
      </c>
      <c r="H8902" s="84" t="s">
        <v>1982</v>
      </c>
      <c r="I8902" s="445" t="s">
        <v>11136</v>
      </c>
    </row>
    <row r="8903" spans="1:9" hidden="1" x14ac:dyDescent="0.25">
      <c r="A8903" s="59" t="s">
        <v>4170</v>
      </c>
      <c r="B8903" s="78" t="s">
        <v>11084</v>
      </c>
      <c r="C8903" s="70" t="s">
        <v>11085</v>
      </c>
      <c r="D8903" s="359">
        <v>2</v>
      </c>
      <c r="E8903" s="359" t="s">
        <v>31</v>
      </c>
      <c r="F8903" s="270">
        <v>155000</v>
      </c>
      <c r="G8903" s="270">
        <f t="shared" si="354"/>
        <v>310000</v>
      </c>
      <c r="H8903" s="433" t="s">
        <v>1982</v>
      </c>
      <c r="I8903" s="445" t="s">
        <v>11136</v>
      </c>
    </row>
    <row r="8904" spans="1:9" hidden="1" x14ac:dyDescent="0.25">
      <c r="A8904" s="59" t="s">
        <v>4170</v>
      </c>
      <c r="B8904" s="59" t="s">
        <v>11138</v>
      </c>
      <c r="C8904" s="59" t="s">
        <v>11122</v>
      </c>
      <c r="D8904" s="404">
        <v>2</v>
      </c>
      <c r="E8904" s="432" t="s">
        <v>28</v>
      </c>
      <c r="F8904" s="271">
        <v>40000</v>
      </c>
      <c r="G8904" s="270">
        <f t="shared" si="354"/>
        <v>80000</v>
      </c>
      <c r="H8904" s="457" t="s">
        <v>1982</v>
      </c>
      <c r="I8904" s="445" t="s">
        <v>11136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1">
        <v>460000</v>
      </c>
      <c r="G8905" s="67">
        <f t="shared" si="354"/>
        <v>460000</v>
      </c>
      <c r="H8905" s="84" t="s">
        <v>1982</v>
      </c>
      <c r="I8905" s="445" t="s">
        <v>11136</v>
      </c>
    </row>
    <row r="8906" spans="1:9" hidden="1" x14ac:dyDescent="0.25">
      <c r="A8906" s="59" t="s">
        <v>4170</v>
      </c>
      <c r="B8906" s="59" t="s">
        <v>11139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5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1">
        <v>150</v>
      </c>
      <c r="G8907" s="67">
        <f t="shared" ref="G8907:G8938" si="355">D8907*F8907</f>
        <v>3000</v>
      </c>
      <c r="H8907" s="84" t="s">
        <v>1251</v>
      </c>
      <c r="I8907" s="445"/>
    </row>
    <row r="8908" spans="1:9" hidden="1" x14ac:dyDescent="0.25">
      <c r="A8908" s="59" t="s">
        <v>4170</v>
      </c>
      <c r="B8908" s="59" t="s">
        <v>11140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5"/>
        <v>25000</v>
      </c>
      <c r="H8908" s="84" t="s">
        <v>1251</v>
      </c>
      <c r="I8908" s="445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5"/>
        <v>11000</v>
      </c>
      <c r="H8909" s="84" t="s">
        <v>1251</v>
      </c>
      <c r="I8909" s="445"/>
    </row>
    <row r="8910" spans="1:9" hidden="1" x14ac:dyDescent="0.25">
      <c r="A8910" s="59" t="s">
        <v>4170</v>
      </c>
      <c r="B8910" s="79" t="s">
        <v>11141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5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11142</v>
      </c>
      <c r="D8911" s="74">
        <v>1</v>
      </c>
      <c r="E8911" s="74" t="s">
        <v>28</v>
      </c>
      <c r="F8911" s="209">
        <v>190000</v>
      </c>
      <c r="G8911" s="67">
        <f t="shared" si="355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5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11143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5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5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1">
        <v>34689</v>
      </c>
      <c r="G8915" s="209">
        <f t="shared" si="355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11144</v>
      </c>
      <c r="C8916" s="59" t="s">
        <v>11104</v>
      </c>
      <c r="D8916" s="59">
        <v>1</v>
      </c>
      <c r="E8916" s="59" t="s">
        <v>28</v>
      </c>
      <c r="F8916" s="71">
        <v>1100000</v>
      </c>
      <c r="G8916" s="209">
        <f t="shared" si="355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5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5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5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5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11111</v>
      </c>
      <c r="C8921" s="59" t="s">
        <v>11145</v>
      </c>
      <c r="D8921" s="64">
        <v>1</v>
      </c>
      <c r="E8921" s="65" t="s">
        <v>28</v>
      </c>
      <c r="F8921" s="66">
        <v>1275000</v>
      </c>
      <c r="G8921" s="67">
        <f t="shared" si="355"/>
        <v>1275000</v>
      </c>
      <c r="H8921" s="84" t="s">
        <v>1722</v>
      </c>
      <c r="I8921" s="72" t="s">
        <v>11146</v>
      </c>
    </row>
    <row r="8922" spans="1:9" hidden="1" x14ac:dyDescent="0.25">
      <c r="A8922" s="59" t="s">
        <v>4181</v>
      </c>
      <c r="B8922" s="74" t="s">
        <v>11114</v>
      </c>
      <c r="C8922" s="70" t="s">
        <v>11085</v>
      </c>
      <c r="D8922" s="80">
        <v>1</v>
      </c>
      <c r="E8922" s="65" t="s">
        <v>31</v>
      </c>
      <c r="F8922" s="81">
        <v>140000</v>
      </c>
      <c r="G8922" s="67">
        <f t="shared" si="355"/>
        <v>140000</v>
      </c>
      <c r="H8922" s="84" t="s">
        <v>1722</v>
      </c>
      <c r="I8922" s="72" t="s">
        <v>11146</v>
      </c>
    </row>
    <row r="8923" spans="1:9" hidden="1" x14ac:dyDescent="0.25">
      <c r="A8923" s="59" t="s">
        <v>4181</v>
      </c>
      <c r="B8923" s="59" t="s">
        <v>11138</v>
      </c>
      <c r="C8923" s="59" t="s">
        <v>11122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11146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5"/>
        <v>36000</v>
      </c>
      <c r="H8924" s="84" t="s">
        <v>1722</v>
      </c>
      <c r="I8924" s="72" t="s">
        <v>11146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59">
        <v>0.3</v>
      </c>
      <c r="E8925" s="359" t="s">
        <v>306</v>
      </c>
      <c r="F8925" s="270">
        <v>65000</v>
      </c>
      <c r="G8925" s="270">
        <f t="shared" si="355"/>
        <v>19500</v>
      </c>
      <c r="H8925" s="433" t="s">
        <v>1722</v>
      </c>
      <c r="I8925" s="72" t="s">
        <v>11146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1">
        <v>28200</v>
      </c>
      <c r="G8926" s="67">
        <f t="shared" si="355"/>
        <v>225600</v>
      </c>
      <c r="H8926" s="84" t="s">
        <v>502</v>
      </c>
      <c r="I8926" s="445" t="s">
        <v>11147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5" t="s">
        <v>11147</v>
      </c>
    </row>
    <row r="8928" spans="1:9" hidden="1" x14ac:dyDescent="0.25">
      <c r="A8928" s="59" t="s">
        <v>4181</v>
      </c>
      <c r="B8928" s="59" t="s">
        <v>11148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5" t="s">
        <v>11149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5" t="s">
        <v>11149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5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5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11150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5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1">
        <v>1825000</v>
      </c>
      <c r="G8933" s="209">
        <f t="shared" si="355"/>
        <v>1825000</v>
      </c>
      <c r="H8933" s="84" t="s">
        <v>121</v>
      </c>
      <c r="I8933" s="115" t="s">
        <v>11151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5"/>
        <v>1825000</v>
      </c>
      <c r="H8934" s="84" t="s">
        <v>121</v>
      </c>
      <c r="I8934" s="115" t="s">
        <v>11151</v>
      </c>
    </row>
    <row r="8935" spans="1:9" hidden="1" x14ac:dyDescent="0.25">
      <c r="A8935" s="59" t="s">
        <v>4181</v>
      </c>
      <c r="B8935" s="62" t="s">
        <v>298</v>
      </c>
      <c r="C8935" s="59" t="s">
        <v>11152</v>
      </c>
      <c r="D8935" s="59">
        <v>1</v>
      </c>
      <c r="E8935" s="59" t="s">
        <v>28</v>
      </c>
      <c r="F8935" s="71">
        <v>72500</v>
      </c>
      <c r="G8935" s="209">
        <f t="shared" si="355"/>
        <v>72500</v>
      </c>
      <c r="H8935" s="84" t="s">
        <v>121</v>
      </c>
      <c r="I8935" s="115" t="s">
        <v>11151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5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5"/>
        <v>2430000</v>
      </c>
      <c r="H8937" s="84" t="s">
        <v>887</v>
      </c>
      <c r="I8937" s="258" t="s">
        <v>11153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5"/>
        <v>11630000</v>
      </c>
      <c r="H8938" s="84" t="s">
        <v>4184</v>
      </c>
      <c r="I8938" s="258" t="s">
        <v>11153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6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6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6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6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6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6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6"/>
        <v>253800</v>
      </c>
      <c r="H8946" s="84" t="s">
        <v>1992</v>
      </c>
      <c r="I8946" s="72" t="s">
        <v>11154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6"/>
        <v>75000</v>
      </c>
      <c r="H8947" s="84" t="s">
        <v>1992</v>
      </c>
      <c r="I8947" s="72" t="s">
        <v>11154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11154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7">D8949*F8949</f>
        <v>81500</v>
      </c>
      <c r="H8949" s="84" t="s">
        <v>1992</v>
      </c>
      <c r="I8949" s="72" t="s">
        <v>11154</v>
      </c>
    </row>
    <row r="8950" spans="1:9" hidden="1" x14ac:dyDescent="0.25">
      <c r="A8950" s="59" t="s">
        <v>4185</v>
      </c>
      <c r="B8950" s="59" t="s">
        <v>11155</v>
      </c>
      <c r="C8950" s="59" t="s">
        <v>50</v>
      </c>
      <c r="D8950" s="359">
        <v>1</v>
      </c>
      <c r="E8950" s="359" t="s">
        <v>28</v>
      </c>
      <c r="F8950" s="270">
        <v>205000</v>
      </c>
      <c r="G8950" s="270">
        <f t="shared" si="357"/>
        <v>205000</v>
      </c>
      <c r="H8950" s="433" t="s">
        <v>1992</v>
      </c>
      <c r="I8950" s="72" t="s">
        <v>11154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4">
        <v>1</v>
      </c>
      <c r="E8951" s="432" t="s">
        <v>28</v>
      </c>
      <c r="F8951" s="271">
        <v>460000</v>
      </c>
      <c r="G8951" s="270">
        <f t="shared" si="357"/>
        <v>460000</v>
      </c>
      <c r="H8951" s="457" t="s">
        <v>1992</v>
      </c>
      <c r="I8951" s="72" t="s">
        <v>11154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1">
        <v>350000</v>
      </c>
      <c r="G8952" s="67">
        <f t="shared" si="357"/>
        <v>350000</v>
      </c>
      <c r="H8952" s="84" t="s">
        <v>966</v>
      </c>
      <c r="I8952" s="445" t="s">
        <v>11156</v>
      </c>
    </row>
    <row r="8953" spans="1:9" hidden="1" x14ac:dyDescent="0.25">
      <c r="A8953" s="59" t="s">
        <v>4185</v>
      </c>
      <c r="B8953" s="59" t="s">
        <v>11111</v>
      </c>
      <c r="C8953" s="59" t="s">
        <v>11157</v>
      </c>
      <c r="D8953" s="64">
        <v>1</v>
      </c>
      <c r="E8953" s="264" t="s">
        <v>28</v>
      </c>
      <c r="F8953" s="67">
        <v>1275000</v>
      </c>
      <c r="G8953" s="209">
        <f t="shared" si="357"/>
        <v>1275000</v>
      </c>
      <c r="H8953" s="84" t="s">
        <v>966</v>
      </c>
      <c r="I8953" s="445" t="s">
        <v>11156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7"/>
        <v>1825000</v>
      </c>
      <c r="H8954" s="84" t="s">
        <v>966</v>
      </c>
      <c r="I8954" s="445" t="s">
        <v>11156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7"/>
        <v>1825000</v>
      </c>
      <c r="H8955" s="84" t="s">
        <v>966</v>
      </c>
      <c r="I8955" s="445" t="s">
        <v>11156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6"/>
        <v>775000</v>
      </c>
      <c r="H8956" s="84" t="s">
        <v>966</v>
      </c>
      <c r="I8956" s="445" t="s">
        <v>11156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6"/>
        <v>800000</v>
      </c>
      <c r="H8957" s="84" t="s">
        <v>966</v>
      </c>
      <c r="I8957" s="445" t="s">
        <v>11156</v>
      </c>
    </row>
    <row r="8958" spans="1:9" hidden="1" x14ac:dyDescent="0.25">
      <c r="A8958" s="59" t="s">
        <v>4185</v>
      </c>
      <c r="B8958" s="59" t="s">
        <v>11158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6"/>
        <v>5000</v>
      </c>
      <c r="H8958" s="84" t="s">
        <v>966</v>
      </c>
      <c r="I8958" s="445" t="s">
        <v>11156</v>
      </c>
    </row>
    <row r="8959" spans="1:9" hidden="1" x14ac:dyDescent="0.25">
      <c r="A8959" s="59" t="s">
        <v>4185</v>
      </c>
      <c r="B8959" s="125" t="s">
        <v>11106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6"/>
        <v>86000</v>
      </c>
      <c r="H8959" s="84" t="s">
        <v>966</v>
      </c>
      <c r="I8959" s="445" t="s">
        <v>11156</v>
      </c>
    </row>
    <row r="8960" spans="1:9" hidden="1" x14ac:dyDescent="0.25">
      <c r="A8960" s="59" t="s">
        <v>4185</v>
      </c>
      <c r="B8960" s="74" t="s">
        <v>11114</v>
      </c>
      <c r="C8960" s="70" t="s">
        <v>11085</v>
      </c>
      <c r="D8960" s="80">
        <v>1</v>
      </c>
      <c r="E8960" s="65" t="s">
        <v>28</v>
      </c>
      <c r="F8960" s="88">
        <v>140000</v>
      </c>
      <c r="G8960" s="209">
        <f t="shared" si="356"/>
        <v>140000</v>
      </c>
      <c r="H8960" s="84" t="s">
        <v>966</v>
      </c>
      <c r="I8960" s="445" t="s">
        <v>11159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1">
        <v>1825000</v>
      </c>
      <c r="G8961" s="209">
        <f t="shared" si="356"/>
        <v>1825000</v>
      </c>
      <c r="H8961" s="84" t="s">
        <v>1571</v>
      </c>
      <c r="I8961" s="115" t="s">
        <v>11160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1">
        <v>1825000</v>
      </c>
      <c r="G8962" s="209">
        <f t="shared" si="356"/>
        <v>1825000</v>
      </c>
      <c r="H8962" s="84" t="s">
        <v>1571</v>
      </c>
      <c r="I8962" s="115" t="s">
        <v>11160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6"/>
        <v>775000</v>
      </c>
      <c r="H8963" s="84" t="s">
        <v>1571</v>
      </c>
      <c r="I8963" s="115" t="s">
        <v>11160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6"/>
        <v>225600</v>
      </c>
      <c r="H8964" s="84" t="s">
        <v>1941</v>
      </c>
      <c r="I8964" s="115" t="s">
        <v>11161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6"/>
        <v>775000</v>
      </c>
      <c r="H8965" s="84" t="s">
        <v>1941</v>
      </c>
      <c r="I8965" s="115" t="s">
        <v>11161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6"/>
        <v>800000</v>
      </c>
      <c r="H8966" s="84" t="s">
        <v>1941</v>
      </c>
      <c r="I8966" s="115" t="s">
        <v>11161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6"/>
        <v>140000</v>
      </c>
      <c r="H8967" s="84" t="s">
        <v>1941</v>
      </c>
      <c r="I8967" s="115" t="s">
        <v>11161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11161</v>
      </c>
    </row>
    <row r="8969" spans="1:9" hidden="1" x14ac:dyDescent="0.25">
      <c r="A8969" s="59" t="s">
        <v>4185</v>
      </c>
      <c r="B8969" s="59" t="s">
        <v>11162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6"/>
        <v>905400</v>
      </c>
      <c r="H8969" s="84" t="s">
        <v>843</v>
      </c>
      <c r="I8969" s="258" t="s">
        <v>11163</v>
      </c>
    </row>
    <row r="8970" spans="1:9" hidden="1" x14ac:dyDescent="0.25">
      <c r="A8970" s="59" t="s">
        <v>4185</v>
      </c>
      <c r="B8970" s="59" t="s">
        <v>11164</v>
      </c>
      <c r="C8970" s="59" t="s">
        <v>11165</v>
      </c>
      <c r="D8970" s="64">
        <v>1</v>
      </c>
      <c r="E8970" s="264" t="s">
        <v>28</v>
      </c>
      <c r="F8970" s="71">
        <v>20000</v>
      </c>
      <c r="G8970" s="270">
        <f t="shared" si="356"/>
        <v>20000</v>
      </c>
      <c r="H8970" s="84" t="s">
        <v>843</v>
      </c>
      <c r="I8970" s="258" t="s">
        <v>11163</v>
      </c>
    </row>
    <row r="8971" spans="1:9" hidden="1" x14ac:dyDescent="0.25">
      <c r="A8971" s="59" t="s">
        <v>4185</v>
      </c>
      <c r="B8971" s="59" t="s">
        <v>11166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6"/>
        <v>90000</v>
      </c>
      <c r="H8971" s="84" t="s">
        <v>843</v>
      </c>
      <c r="I8971" s="258" t="s">
        <v>11163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6"/>
        <v>1825000</v>
      </c>
      <c r="H8972" s="84" t="s">
        <v>146</v>
      </c>
      <c r="I8972" s="59" t="s">
        <v>11167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6"/>
        <v>1825000</v>
      </c>
      <c r="H8973" s="84" t="s">
        <v>146</v>
      </c>
      <c r="I8973" s="59" t="s">
        <v>11167</v>
      </c>
    </row>
    <row r="8974" spans="1:9" hidden="1" x14ac:dyDescent="0.25">
      <c r="A8974" s="59" t="s">
        <v>4185</v>
      </c>
      <c r="B8974" s="59" t="s">
        <v>8859</v>
      </c>
      <c r="C8974" s="76" t="s">
        <v>11168</v>
      </c>
      <c r="D8974" s="64">
        <v>1</v>
      </c>
      <c r="E8974" s="65" t="s">
        <v>28</v>
      </c>
      <c r="F8974" s="271">
        <v>131500</v>
      </c>
      <c r="G8974" s="67">
        <f t="shared" si="356"/>
        <v>131500</v>
      </c>
      <c r="H8974" s="84" t="s">
        <v>554</v>
      </c>
      <c r="I8974" s="59" t="s">
        <v>11169</v>
      </c>
    </row>
    <row r="8975" spans="1:9" hidden="1" x14ac:dyDescent="0.25">
      <c r="A8975" s="59" t="s">
        <v>4185</v>
      </c>
      <c r="B8975" s="59" t="s">
        <v>8757</v>
      </c>
      <c r="C8975" s="59" t="s">
        <v>11170</v>
      </c>
      <c r="D8975" s="64">
        <v>1</v>
      </c>
      <c r="E8975" s="264" t="s">
        <v>28</v>
      </c>
      <c r="F8975" s="67">
        <v>60000</v>
      </c>
      <c r="G8975" s="67">
        <f t="shared" si="356"/>
        <v>60000</v>
      </c>
      <c r="H8975" s="84" t="s">
        <v>554</v>
      </c>
      <c r="I8975" s="59" t="s">
        <v>11169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6"/>
        <v>19500</v>
      </c>
      <c r="H8976" s="84" t="s">
        <v>554</v>
      </c>
      <c r="I8976" s="59" t="s">
        <v>11169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1">
        <v>30000</v>
      </c>
      <c r="G8977" s="67">
        <f t="shared" si="356"/>
        <v>60000</v>
      </c>
      <c r="H8977" s="84" t="s">
        <v>630</v>
      </c>
      <c r="I8977" s="74" t="s">
        <v>11171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6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6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6"/>
        <v>4800000</v>
      </c>
      <c r="H8980" s="84" t="s">
        <v>504</v>
      </c>
      <c r="I8980" s="74" t="s">
        <v>11172</v>
      </c>
    </row>
    <row r="8981" spans="1:9" hidden="1" x14ac:dyDescent="0.25">
      <c r="A8981" s="59" t="s">
        <v>4185</v>
      </c>
      <c r="B8981" s="125" t="s">
        <v>11173</v>
      </c>
      <c r="C8981" s="59" t="s">
        <v>11104</v>
      </c>
      <c r="D8981" s="59">
        <v>1</v>
      </c>
      <c r="E8981" s="65" t="s">
        <v>28</v>
      </c>
      <c r="F8981" s="71">
        <v>900000</v>
      </c>
      <c r="G8981" s="209">
        <f t="shared" si="356"/>
        <v>900000</v>
      </c>
      <c r="H8981" s="84" t="s">
        <v>1725</v>
      </c>
      <c r="I8981" s="59" t="s">
        <v>11174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6"/>
        <v>175000</v>
      </c>
      <c r="H8982" s="84" t="s">
        <v>1725</v>
      </c>
      <c r="I8982" s="59" t="s">
        <v>11174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6"/>
        <v>40000</v>
      </c>
      <c r="H8983" s="84" t="s">
        <v>1725</v>
      </c>
      <c r="I8983" s="59" t="s">
        <v>11174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6"/>
        <v>19500</v>
      </c>
      <c r="H8984" s="84" t="s">
        <v>1725</v>
      </c>
      <c r="I8984" s="59" t="s">
        <v>11174</v>
      </c>
    </row>
    <row r="8985" spans="1:9" hidden="1" x14ac:dyDescent="0.25">
      <c r="A8985" s="59" t="s">
        <v>4185</v>
      </c>
      <c r="B8985" s="59" t="s">
        <v>11175</v>
      </c>
      <c r="C8985" s="59" t="s">
        <v>11176</v>
      </c>
      <c r="D8985" s="64">
        <v>1</v>
      </c>
      <c r="E8985" s="74" t="s">
        <v>28</v>
      </c>
      <c r="F8985" s="71">
        <v>35000</v>
      </c>
      <c r="G8985" s="209">
        <f t="shared" si="356"/>
        <v>35000</v>
      </c>
      <c r="H8985" s="84" t="s">
        <v>1725</v>
      </c>
      <c r="I8985" s="59" t="s">
        <v>11174</v>
      </c>
    </row>
    <row r="8986" spans="1:9" hidden="1" x14ac:dyDescent="0.25">
      <c r="A8986" s="59" t="s">
        <v>4185</v>
      </c>
      <c r="B8986" s="59" t="s">
        <v>11177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6"/>
        <v>210000</v>
      </c>
      <c r="H8986" s="84" t="s">
        <v>3028</v>
      </c>
      <c r="I8986" s="59" t="s">
        <v>11110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6"/>
        <v>273000</v>
      </c>
      <c r="H8987" s="84" t="s">
        <v>3028</v>
      </c>
      <c r="I8987" s="59" t="s">
        <v>11110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6"/>
        <v>37000</v>
      </c>
      <c r="H8988" s="84" t="s">
        <v>3028</v>
      </c>
      <c r="I8988" s="59" t="s">
        <v>11110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6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2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6"/>
        <v>775000</v>
      </c>
      <c r="H8990" s="84" t="s">
        <v>3394</v>
      </c>
      <c r="I8990" s="59" t="s">
        <v>11178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6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8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8"/>
        <v>360000</v>
      </c>
      <c r="H8994" s="84" t="s">
        <v>1540</v>
      </c>
      <c r="I8994" s="72" t="s">
        <v>11179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8"/>
        <v>36000</v>
      </c>
      <c r="H8995" s="84" t="s">
        <v>1540</v>
      </c>
      <c r="I8995" s="72" t="s">
        <v>11179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8"/>
        <v>19500</v>
      </c>
      <c r="H8996" s="84" t="s">
        <v>1540</v>
      </c>
      <c r="I8996" s="72" t="s">
        <v>11179</v>
      </c>
    </row>
    <row r="8997" spans="1:9" hidden="1" x14ac:dyDescent="0.25">
      <c r="A8997" s="59" t="s">
        <v>4204</v>
      </c>
      <c r="B8997" s="59" t="s">
        <v>11106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8"/>
        <v>86000</v>
      </c>
      <c r="H8997" s="84" t="s">
        <v>1540</v>
      </c>
      <c r="I8997" s="72" t="s">
        <v>11179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8"/>
        <v>43000</v>
      </c>
      <c r="H8998" s="84" t="s">
        <v>1540</v>
      </c>
      <c r="I8998" s="72" t="s">
        <v>11179</v>
      </c>
    </row>
    <row r="8999" spans="1:9" hidden="1" x14ac:dyDescent="0.25">
      <c r="A8999" s="59" t="s">
        <v>4204</v>
      </c>
      <c r="B8999" s="73" t="s">
        <v>11117</v>
      </c>
      <c r="C8999" s="290" t="s">
        <v>11180</v>
      </c>
      <c r="D8999" s="64">
        <v>1</v>
      </c>
      <c r="E8999" s="65" t="s">
        <v>28</v>
      </c>
      <c r="F8999" s="66">
        <v>1535000</v>
      </c>
      <c r="G8999" s="209">
        <f t="shared" si="358"/>
        <v>1535000</v>
      </c>
      <c r="H8999" s="84" t="s">
        <v>3171</v>
      </c>
      <c r="I8999" s="72" t="s">
        <v>11181</v>
      </c>
    </row>
    <row r="9000" spans="1:9" hidden="1" x14ac:dyDescent="0.25">
      <c r="A9000" s="59" t="s">
        <v>4204</v>
      </c>
      <c r="B9000" s="73" t="s">
        <v>11117</v>
      </c>
      <c r="C9000" s="247" t="s">
        <v>11182</v>
      </c>
      <c r="D9000" s="64">
        <v>1</v>
      </c>
      <c r="E9000" s="65" t="s">
        <v>28</v>
      </c>
      <c r="F9000" s="66">
        <v>1535000</v>
      </c>
      <c r="G9000" s="67">
        <f t="shared" si="358"/>
        <v>1535000</v>
      </c>
      <c r="H9000" s="84" t="s">
        <v>3171</v>
      </c>
      <c r="I9000" s="72" t="s">
        <v>11181</v>
      </c>
    </row>
    <row r="9001" spans="1:9" hidden="1" x14ac:dyDescent="0.25">
      <c r="A9001" s="59" t="s">
        <v>4204</v>
      </c>
      <c r="B9001" s="78" t="s">
        <v>11084</v>
      </c>
      <c r="C9001" s="70" t="s">
        <v>11085</v>
      </c>
      <c r="D9001" s="80">
        <v>2</v>
      </c>
      <c r="E9001" s="65" t="s">
        <v>28</v>
      </c>
      <c r="F9001" s="66">
        <v>155000</v>
      </c>
      <c r="G9001" s="67">
        <f t="shared" si="358"/>
        <v>310000</v>
      </c>
      <c r="H9001" s="84" t="s">
        <v>3171</v>
      </c>
      <c r="I9001" s="72" t="s">
        <v>11181</v>
      </c>
    </row>
    <row r="9002" spans="1:9" hidden="1" x14ac:dyDescent="0.25">
      <c r="A9002" s="59" t="s">
        <v>4204</v>
      </c>
      <c r="B9002" s="59" t="s">
        <v>11131</v>
      </c>
      <c r="C9002" s="59" t="s">
        <v>11085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11181</v>
      </c>
    </row>
    <row r="9003" spans="1:9" hidden="1" x14ac:dyDescent="0.25">
      <c r="A9003" s="59" t="s">
        <v>4204</v>
      </c>
      <c r="B9003" s="78" t="s">
        <v>11121</v>
      </c>
      <c r="C9003" s="59" t="s">
        <v>11122</v>
      </c>
      <c r="D9003" s="359">
        <v>1</v>
      </c>
      <c r="E9003" s="359" t="s">
        <v>28</v>
      </c>
      <c r="F9003" s="270">
        <v>155000</v>
      </c>
      <c r="G9003" s="270">
        <f t="shared" ref="G9003:G9009" si="359">D9003*F9003</f>
        <v>155000</v>
      </c>
      <c r="H9003" s="433" t="s">
        <v>1972</v>
      </c>
      <c r="I9003" s="72" t="s">
        <v>11183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1">
        <v>34689</v>
      </c>
      <c r="G9004" s="67">
        <f t="shared" si="359"/>
        <v>34689</v>
      </c>
      <c r="H9004" s="84" t="s">
        <v>507</v>
      </c>
      <c r="I9004" s="445"/>
    </row>
    <row r="9005" spans="1:9" hidden="1" x14ac:dyDescent="0.25">
      <c r="A9005" s="59" t="s">
        <v>4204</v>
      </c>
      <c r="B9005" s="106" t="s">
        <v>113</v>
      </c>
      <c r="C9005" s="458" t="s">
        <v>62</v>
      </c>
      <c r="D9005" s="64">
        <v>1</v>
      </c>
      <c r="E9005" s="65" t="s">
        <v>72</v>
      </c>
      <c r="F9005" s="271">
        <v>75000</v>
      </c>
      <c r="G9005" s="67">
        <f t="shared" si="359"/>
        <v>75000</v>
      </c>
      <c r="H9005" s="84" t="s">
        <v>127</v>
      </c>
      <c r="I9005" s="445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9"/>
        <v>500000</v>
      </c>
      <c r="H9006" s="84" t="s">
        <v>127</v>
      </c>
      <c r="I9006" s="445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5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9"/>
        <v>170500</v>
      </c>
      <c r="H9008" s="84" t="s">
        <v>127</v>
      </c>
      <c r="I9008" s="445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9"/>
        <v>9845000</v>
      </c>
      <c r="H9009" s="84" t="s">
        <v>4207</v>
      </c>
      <c r="I9009" s="445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8"/>
        <v>500000</v>
      </c>
      <c r="H9010" s="84" t="s">
        <v>139</v>
      </c>
      <c r="I9010" s="445" t="s">
        <v>11184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8"/>
        <v>2</v>
      </c>
      <c r="H9011" s="266" t="s">
        <v>4203</v>
      </c>
      <c r="I9011" s="445" t="s">
        <v>11185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8"/>
        <v>40000</v>
      </c>
      <c r="H9012" s="84" t="s">
        <v>4203</v>
      </c>
      <c r="I9012" s="445" t="s">
        <v>11185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8"/>
        <v>433000</v>
      </c>
      <c r="H9013" s="84" t="s">
        <v>4108</v>
      </c>
      <c r="I9013" s="115" t="s">
        <v>11186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8"/>
        <v>2077500</v>
      </c>
      <c r="H9014" s="84" t="s">
        <v>4108</v>
      </c>
      <c r="I9014" s="115" t="s">
        <v>11186</v>
      </c>
    </row>
    <row r="9015" spans="1:9" hidden="1" x14ac:dyDescent="0.25">
      <c r="A9015" s="59" t="s">
        <v>4204</v>
      </c>
      <c r="B9015" s="59" t="s">
        <v>11132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8"/>
        <v>4800000</v>
      </c>
      <c r="H9015" s="84" t="s">
        <v>4108</v>
      </c>
      <c r="I9015" s="258" t="s">
        <v>11186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1">
        <v>2100</v>
      </c>
      <c r="G9016" s="67">
        <f t="shared" si="358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8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8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8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60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11187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60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60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11188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60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60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60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60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60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11189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60"/>
        <v>75000</v>
      </c>
      <c r="H9030" s="84" t="s">
        <v>11190</v>
      </c>
      <c r="I9030" s="258" t="s">
        <v>10913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60"/>
        <v>15500</v>
      </c>
      <c r="H9031" s="84" t="s">
        <v>4222</v>
      </c>
      <c r="I9031" s="445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60"/>
        <v>92500</v>
      </c>
      <c r="H9032" s="84" t="s">
        <v>4222</v>
      </c>
      <c r="I9032" s="445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60"/>
        <v>56000</v>
      </c>
      <c r="H9033" s="84" t="s">
        <v>4222</v>
      </c>
      <c r="I9033" s="445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5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1">
        <v>54000</v>
      </c>
      <c r="G9035" s="67">
        <f t="shared" ref="G9035:G9079" si="361">D9035*F9035</f>
        <v>54000</v>
      </c>
      <c r="H9035" s="84" t="s">
        <v>4222</v>
      </c>
      <c r="I9035" s="445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61"/>
        <v>20000</v>
      </c>
      <c r="H9036" s="84" t="s">
        <v>4222</v>
      </c>
      <c r="I9036" s="445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61"/>
        <v>6500</v>
      </c>
      <c r="H9037" s="266" t="s">
        <v>4222</v>
      </c>
      <c r="I9037" s="445"/>
    </row>
    <row r="9038" spans="1:9" hidden="1" x14ac:dyDescent="0.25">
      <c r="A9038" s="59" t="s">
        <v>4218</v>
      </c>
      <c r="B9038" s="59" t="s">
        <v>11191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61"/>
        <v>163000</v>
      </c>
      <c r="H9038" s="84" t="s">
        <v>4230</v>
      </c>
      <c r="I9038" s="445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61"/>
        <v>34100</v>
      </c>
      <c r="H9039" s="84" t="s">
        <v>11192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61"/>
        <v>45000</v>
      </c>
      <c r="H9040" s="84" t="s">
        <v>11192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61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61"/>
        <v>430000</v>
      </c>
      <c r="H9042" s="84" t="s">
        <v>947</v>
      </c>
      <c r="I9042" s="115" t="s">
        <v>11193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61"/>
        <v>110000</v>
      </c>
      <c r="H9043" s="84" t="s">
        <v>947</v>
      </c>
      <c r="I9043" s="115" t="s">
        <v>11193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61"/>
        <v>1600000</v>
      </c>
      <c r="H9044" s="84" t="s">
        <v>947</v>
      </c>
      <c r="I9044" s="115" t="s">
        <v>11193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61"/>
        <v>253800</v>
      </c>
      <c r="H9045" s="84" t="s">
        <v>723</v>
      </c>
      <c r="I9045" s="84" t="s">
        <v>11194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61"/>
        <v>75000</v>
      </c>
      <c r="H9046" s="84" t="s">
        <v>723</v>
      </c>
      <c r="I9046" s="84" t="s">
        <v>11194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61"/>
        <v>36000</v>
      </c>
      <c r="H9047" s="84" t="s">
        <v>723</v>
      </c>
      <c r="I9047" s="84" t="s">
        <v>11194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61"/>
        <v>81500</v>
      </c>
      <c r="H9048" s="84" t="s">
        <v>723</v>
      </c>
      <c r="I9048" s="84" t="s">
        <v>11194</v>
      </c>
    </row>
    <row r="9049" spans="1:9" hidden="1" x14ac:dyDescent="0.25">
      <c r="A9049" s="59" t="s">
        <v>4218</v>
      </c>
      <c r="B9049" s="62" t="s">
        <v>11195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61"/>
        <v>100000</v>
      </c>
      <c r="H9049" s="84" t="s">
        <v>723</v>
      </c>
      <c r="I9049" s="84" t="s">
        <v>11194</v>
      </c>
    </row>
    <row r="9050" spans="1:9" hidden="1" x14ac:dyDescent="0.25">
      <c r="A9050" s="59" t="s">
        <v>4218</v>
      </c>
      <c r="B9050" s="59" t="s">
        <v>11196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61"/>
        <v>20000</v>
      </c>
      <c r="H9050" s="84" t="s">
        <v>4180</v>
      </c>
      <c r="I9050" s="59" t="s">
        <v>11197</v>
      </c>
    </row>
    <row r="9051" spans="1:9" hidden="1" x14ac:dyDescent="0.25">
      <c r="A9051" s="59" t="s">
        <v>4218</v>
      </c>
      <c r="B9051" s="59" t="s">
        <v>11198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61"/>
        <v>104000</v>
      </c>
      <c r="H9051" s="84" t="s">
        <v>4180</v>
      </c>
      <c r="I9051" s="59" t="s">
        <v>11197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61"/>
        <v>406500</v>
      </c>
      <c r="H9052" s="84" t="s">
        <v>4180</v>
      </c>
      <c r="I9052" s="59" t="s">
        <v>11197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61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61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61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11199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61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61"/>
        <v>253800</v>
      </c>
      <c r="H9057" s="84" t="s">
        <v>1540</v>
      </c>
      <c r="I9057" s="72" t="s">
        <v>11200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61"/>
        <v>75000</v>
      </c>
      <c r="H9058" s="84" t="s">
        <v>1540</v>
      </c>
      <c r="I9058" s="72" t="s">
        <v>11200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61"/>
        <v>36000</v>
      </c>
      <c r="H9059" s="84" t="s">
        <v>1540</v>
      </c>
      <c r="I9059" s="72" t="s">
        <v>11200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61"/>
        <v>81500</v>
      </c>
      <c r="H9060" s="84" t="s">
        <v>1540</v>
      </c>
      <c r="I9060" s="72" t="s">
        <v>11200</v>
      </c>
    </row>
    <row r="9061" spans="1:9" hidden="1" x14ac:dyDescent="0.25">
      <c r="A9061" s="59" t="s">
        <v>4234</v>
      </c>
      <c r="B9061" s="73" t="s">
        <v>11117</v>
      </c>
      <c r="C9061" s="59" t="s">
        <v>11201</v>
      </c>
      <c r="D9061" s="64">
        <v>1</v>
      </c>
      <c r="E9061" s="65" t="s">
        <v>28</v>
      </c>
      <c r="F9061" s="66">
        <v>1535000</v>
      </c>
      <c r="G9061" s="209">
        <f t="shared" si="361"/>
        <v>1535000</v>
      </c>
      <c r="H9061" s="84" t="s">
        <v>1540</v>
      </c>
      <c r="I9061" s="72" t="s">
        <v>11200</v>
      </c>
    </row>
    <row r="9062" spans="1:9" hidden="1" x14ac:dyDescent="0.25">
      <c r="A9062" s="59" t="s">
        <v>4234</v>
      </c>
      <c r="B9062" s="73" t="s">
        <v>11117</v>
      </c>
      <c r="C9062" s="59" t="s">
        <v>11202</v>
      </c>
      <c r="D9062" s="64">
        <v>1</v>
      </c>
      <c r="E9062" s="65" t="s">
        <v>28</v>
      </c>
      <c r="F9062" s="66">
        <v>1535000</v>
      </c>
      <c r="G9062" s="209">
        <f t="shared" si="361"/>
        <v>1535000</v>
      </c>
      <c r="H9062" s="84" t="s">
        <v>1540</v>
      </c>
      <c r="I9062" s="72" t="s">
        <v>11200</v>
      </c>
    </row>
    <row r="9063" spans="1:9" hidden="1" x14ac:dyDescent="0.25">
      <c r="A9063" s="59" t="s">
        <v>4234</v>
      </c>
      <c r="B9063" s="59" t="s">
        <v>11131</v>
      </c>
      <c r="C9063" s="59" t="s">
        <v>11085</v>
      </c>
      <c r="D9063" s="64">
        <v>1</v>
      </c>
      <c r="E9063" s="65" t="s">
        <v>28</v>
      </c>
      <c r="F9063" s="61">
        <v>45000</v>
      </c>
      <c r="G9063" s="67">
        <f t="shared" si="361"/>
        <v>45000</v>
      </c>
      <c r="H9063" s="84" t="s">
        <v>1540</v>
      </c>
      <c r="I9063" s="72" t="s">
        <v>11200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61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61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59">
        <f>40+30</f>
        <v>70</v>
      </c>
      <c r="E9066" s="359" t="s">
        <v>28</v>
      </c>
      <c r="F9066" s="270">
        <v>900</v>
      </c>
      <c r="G9066" s="270">
        <f t="shared" si="361"/>
        <v>63000</v>
      </c>
      <c r="H9066" s="433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61"/>
        <v>32000</v>
      </c>
      <c r="H9067" s="433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11203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61"/>
        <v>90000</v>
      </c>
      <c r="H9069" s="84" t="s">
        <v>3028</v>
      </c>
      <c r="I9069" s="445" t="s">
        <v>11203</v>
      </c>
    </row>
    <row r="9070" spans="1:9" hidden="1" x14ac:dyDescent="0.25">
      <c r="A9070" s="59" t="s">
        <v>4234</v>
      </c>
      <c r="B9070" s="338" t="s">
        <v>11204</v>
      </c>
      <c r="C9070" s="442" t="s">
        <v>62</v>
      </c>
      <c r="D9070" s="339">
        <v>1</v>
      </c>
      <c r="E9070" s="401" t="s">
        <v>28</v>
      </c>
      <c r="F9070" s="342">
        <v>55000</v>
      </c>
      <c r="G9070" s="342">
        <f>D9070*F9070</f>
        <v>55000</v>
      </c>
      <c r="H9070" s="394" t="s">
        <v>9483</v>
      </c>
      <c r="I9070" s="449"/>
    </row>
    <row r="9071" spans="1:9" hidden="1" x14ac:dyDescent="0.25">
      <c r="A9071" s="59" t="s">
        <v>4234</v>
      </c>
      <c r="B9071" s="338" t="s">
        <v>128</v>
      </c>
      <c r="C9071" s="338" t="s">
        <v>129</v>
      </c>
      <c r="D9071" s="339">
        <v>8</v>
      </c>
      <c r="E9071" s="401" t="s">
        <v>306</v>
      </c>
      <c r="F9071" s="364">
        <v>28200</v>
      </c>
      <c r="G9071" s="342">
        <f>D9071*F9071</f>
        <v>225600</v>
      </c>
      <c r="H9071" s="394" t="s">
        <v>9483</v>
      </c>
      <c r="I9071" s="449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5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5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5"/>
    </row>
    <row r="9075" spans="1:9" hidden="1" x14ac:dyDescent="0.25">
      <c r="A9075" s="59" t="s">
        <v>4234</v>
      </c>
      <c r="B9075" s="59" t="s">
        <v>11205</v>
      </c>
      <c r="C9075" s="74"/>
      <c r="D9075" s="64">
        <v>1</v>
      </c>
      <c r="E9075" s="65" t="s">
        <v>31</v>
      </c>
      <c r="F9075" s="71">
        <v>11000</v>
      </c>
      <c r="G9075" s="209">
        <f t="shared" si="361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1">
        <v>34689</v>
      </c>
      <c r="G9076" s="209">
        <f t="shared" si="361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1">
        <v>34689</v>
      </c>
      <c r="G9077" s="209">
        <f t="shared" si="361"/>
        <v>693780</v>
      </c>
      <c r="H9077" s="84" t="s">
        <v>11206</v>
      </c>
      <c r="I9077" s="115" t="s">
        <v>11207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61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61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1">
        <v>902500</v>
      </c>
      <c r="G9081" s="67">
        <f t="shared" ref="G9081:G9144" si="362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62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62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62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62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59">
        <v>30</v>
      </c>
      <c r="E9086" s="359" t="s">
        <v>28</v>
      </c>
      <c r="F9086" s="270">
        <v>900</v>
      </c>
      <c r="G9086" s="67">
        <f t="shared" si="362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62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62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48" t="s">
        <v>3882</v>
      </c>
      <c r="C9089" s="344" t="s">
        <v>135</v>
      </c>
      <c r="D9089" s="339">
        <v>2</v>
      </c>
      <c r="E9089" s="401" t="s">
        <v>28</v>
      </c>
      <c r="F9089" s="364">
        <v>60000</v>
      </c>
      <c r="G9089" s="342">
        <f t="shared" si="362"/>
        <v>120000</v>
      </c>
      <c r="H9089" s="394" t="s">
        <v>502</v>
      </c>
      <c r="I9089" s="344" t="s">
        <v>11208</v>
      </c>
    </row>
    <row r="9090" spans="1:9" hidden="1" x14ac:dyDescent="0.25">
      <c r="A9090" s="59" t="s">
        <v>4241</v>
      </c>
      <c r="B9090" s="338" t="s">
        <v>3854</v>
      </c>
      <c r="C9090" s="338" t="s">
        <v>4162</v>
      </c>
      <c r="D9090" s="339">
        <v>2</v>
      </c>
      <c r="E9090" s="401" t="s">
        <v>306</v>
      </c>
      <c r="F9090" s="364">
        <v>23000</v>
      </c>
      <c r="G9090" s="342">
        <f t="shared" si="362"/>
        <v>46000</v>
      </c>
      <c r="H9090" s="394" t="s">
        <v>502</v>
      </c>
      <c r="I9090" s="344" t="s">
        <v>11208</v>
      </c>
    </row>
    <row r="9091" spans="1:9" hidden="1" x14ac:dyDescent="0.25">
      <c r="A9091" s="59" t="s">
        <v>4241</v>
      </c>
      <c r="B9091" s="444" t="s">
        <v>11117</v>
      </c>
      <c r="C9091" s="338" t="s">
        <v>11209</v>
      </c>
      <c r="D9091" s="339">
        <v>1</v>
      </c>
      <c r="E9091" s="401" t="s">
        <v>28</v>
      </c>
      <c r="F9091" s="364">
        <v>1535000</v>
      </c>
      <c r="G9091" s="395">
        <f t="shared" si="362"/>
        <v>1535000</v>
      </c>
      <c r="H9091" s="394" t="s">
        <v>502</v>
      </c>
      <c r="I9091" s="344" t="s">
        <v>11208</v>
      </c>
    </row>
    <row r="9092" spans="1:9" hidden="1" x14ac:dyDescent="0.25">
      <c r="A9092" s="59" t="s">
        <v>4241</v>
      </c>
      <c r="B9092" s="444" t="s">
        <v>11117</v>
      </c>
      <c r="C9092" s="338" t="s">
        <v>11210</v>
      </c>
      <c r="D9092" s="339">
        <v>1</v>
      </c>
      <c r="E9092" s="401" t="s">
        <v>28</v>
      </c>
      <c r="F9092" s="364">
        <v>1535000</v>
      </c>
      <c r="G9092" s="395">
        <f t="shared" si="362"/>
        <v>1535000</v>
      </c>
      <c r="H9092" s="394" t="s">
        <v>502</v>
      </c>
      <c r="I9092" s="344" t="s">
        <v>11208</v>
      </c>
    </row>
    <row r="9093" spans="1:9" hidden="1" x14ac:dyDescent="0.25">
      <c r="A9093" s="59" t="s">
        <v>4241</v>
      </c>
      <c r="B9093" s="444" t="s">
        <v>3886</v>
      </c>
      <c r="C9093" s="338" t="s">
        <v>8085</v>
      </c>
      <c r="D9093" s="339">
        <v>1</v>
      </c>
      <c r="E9093" s="401" t="s">
        <v>28</v>
      </c>
      <c r="F9093" s="364">
        <v>460000</v>
      </c>
      <c r="G9093" s="395">
        <f t="shared" si="362"/>
        <v>460000</v>
      </c>
      <c r="H9093" s="394" t="s">
        <v>502</v>
      </c>
      <c r="I9093" s="344" t="s">
        <v>11208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19">
        <v>34689</v>
      </c>
      <c r="G9094" s="209">
        <f t="shared" si="362"/>
        <v>693780</v>
      </c>
      <c r="H9094" s="258" t="s">
        <v>739</v>
      </c>
      <c r="I9094" s="72" t="s">
        <v>11211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19">
        <v>28200</v>
      </c>
      <c r="G9095" s="209">
        <f t="shared" si="362"/>
        <v>225600</v>
      </c>
      <c r="H9095" s="258" t="s">
        <v>1035</v>
      </c>
      <c r="I9095" s="72" t="s">
        <v>11212</v>
      </c>
    </row>
    <row r="9096" spans="1:9" hidden="1" x14ac:dyDescent="0.25">
      <c r="A9096" s="59" t="s">
        <v>4241</v>
      </c>
      <c r="B9096" s="59" t="s">
        <v>11111</v>
      </c>
      <c r="C9096" s="70" t="s">
        <v>11213</v>
      </c>
      <c r="D9096" s="64">
        <v>1</v>
      </c>
      <c r="E9096" s="65" t="s">
        <v>28</v>
      </c>
      <c r="F9096" s="61">
        <v>1274000</v>
      </c>
      <c r="G9096" s="67">
        <f t="shared" si="362"/>
        <v>1274000</v>
      </c>
      <c r="H9096" s="84" t="s">
        <v>188</v>
      </c>
      <c r="I9096" s="72" t="s">
        <v>11214</v>
      </c>
    </row>
    <row r="9097" spans="1:9" hidden="1" x14ac:dyDescent="0.25">
      <c r="A9097" s="59" t="s">
        <v>4241</v>
      </c>
      <c r="B9097" s="74" t="s">
        <v>11114</v>
      </c>
      <c r="C9097" s="70" t="s">
        <v>11085</v>
      </c>
      <c r="D9097" s="64">
        <v>1</v>
      </c>
      <c r="E9097" s="59" t="s">
        <v>28</v>
      </c>
      <c r="F9097" s="71">
        <v>140000</v>
      </c>
      <c r="G9097" s="67">
        <f t="shared" si="362"/>
        <v>140000</v>
      </c>
      <c r="H9097" s="84" t="s">
        <v>188</v>
      </c>
      <c r="I9097" s="72" t="s">
        <v>11214</v>
      </c>
    </row>
    <row r="9098" spans="1:9" hidden="1" x14ac:dyDescent="0.25">
      <c r="A9098" s="59" t="s">
        <v>4241</v>
      </c>
      <c r="B9098" s="59" t="s">
        <v>11138</v>
      </c>
      <c r="C9098" s="59" t="s">
        <v>11122</v>
      </c>
      <c r="D9098" s="64">
        <v>1</v>
      </c>
      <c r="E9098" s="59" t="s">
        <v>28</v>
      </c>
      <c r="F9098" s="66">
        <v>40000</v>
      </c>
      <c r="G9098" s="67">
        <f t="shared" si="362"/>
        <v>40000</v>
      </c>
      <c r="H9098" s="84" t="s">
        <v>188</v>
      </c>
      <c r="I9098" s="72" t="s">
        <v>11214</v>
      </c>
    </row>
    <row r="9099" spans="1:9" hidden="1" x14ac:dyDescent="0.25">
      <c r="A9099" s="59" t="s">
        <v>4241</v>
      </c>
      <c r="B9099" s="59" t="s">
        <v>11215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62"/>
        <v>197000</v>
      </c>
      <c r="H9099" s="433" t="s">
        <v>121</v>
      </c>
      <c r="I9099" s="258" t="s">
        <v>11216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11216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62"/>
        <v>42300</v>
      </c>
      <c r="H9101" s="84" t="s">
        <v>121</v>
      </c>
      <c r="I9101" s="258" t="s">
        <v>11216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11216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19">
        <v>81500</v>
      </c>
      <c r="G9103" s="67">
        <f>D9103*F9103</f>
        <v>81500</v>
      </c>
      <c r="H9103" s="258" t="s">
        <v>121</v>
      </c>
      <c r="I9103" s="258" t="s">
        <v>11216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5" t="s">
        <v>11216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5" t="s">
        <v>11217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5" t="s">
        <v>11217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62"/>
        <v>36000</v>
      </c>
      <c r="H9107" s="84" t="s">
        <v>1029</v>
      </c>
      <c r="I9107" s="445" t="s">
        <v>11217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1">
        <v>81500</v>
      </c>
      <c r="G9108" s="209">
        <f t="shared" si="362"/>
        <v>81500</v>
      </c>
      <c r="H9108" s="84" t="s">
        <v>1029</v>
      </c>
      <c r="I9108" s="445" t="s">
        <v>11217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1">
        <v>1825000</v>
      </c>
      <c r="G9109" s="209">
        <f t="shared" si="362"/>
        <v>1825000</v>
      </c>
      <c r="H9109" s="84" t="s">
        <v>1029</v>
      </c>
      <c r="I9109" s="115" t="s">
        <v>11217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62"/>
        <v>1825000</v>
      </c>
      <c r="H9110" s="84" t="s">
        <v>1029</v>
      </c>
      <c r="I9110" s="115" t="s">
        <v>11217</v>
      </c>
    </row>
    <row r="9111" spans="1:9" hidden="1" x14ac:dyDescent="0.25">
      <c r="A9111" s="59" t="s">
        <v>4241</v>
      </c>
      <c r="B9111" s="59" t="s">
        <v>8859</v>
      </c>
      <c r="C9111" s="76" t="s">
        <v>11168</v>
      </c>
      <c r="D9111" s="64">
        <v>1</v>
      </c>
      <c r="E9111" s="65" t="s">
        <v>28</v>
      </c>
      <c r="F9111" s="88">
        <v>131500</v>
      </c>
      <c r="G9111" s="67">
        <f t="shared" si="362"/>
        <v>131500</v>
      </c>
      <c r="H9111" s="84" t="s">
        <v>1029</v>
      </c>
      <c r="I9111" s="115" t="s">
        <v>11217</v>
      </c>
    </row>
    <row r="9112" spans="1:9" hidden="1" x14ac:dyDescent="0.25">
      <c r="A9112" s="59" t="s">
        <v>4241</v>
      </c>
      <c r="B9112" s="59" t="s">
        <v>8757</v>
      </c>
      <c r="C9112" s="59" t="s">
        <v>11218</v>
      </c>
      <c r="D9112" s="64">
        <v>1</v>
      </c>
      <c r="E9112" s="65" t="s">
        <v>28</v>
      </c>
      <c r="F9112" s="88">
        <v>60000</v>
      </c>
      <c r="G9112" s="67">
        <f t="shared" si="362"/>
        <v>60000</v>
      </c>
      <c r="H9112" s="84" t="s">
        <v>1029</v>
      </c>
      <c r="I9112" s="115" t="s">
        <v>11217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62"/>
        <v>65000</v>
      </c>
      <c r="H9113" s="84" t="s">
        <v>975</v>
      </c>
      <c r="I9113" s="115" t="s">
        <v>11219</v>
      </c>
    </row>
    <row r="9114" spans="1:9" hidden="1" x14ac:dyDescent="0.25">
      <c r="A9114" s="59" t="s">
        <v>4241</v>
      </c>
      <c r="B9114" s="59" t="s">
        <v>11106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11219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1">
        <v>65000</v>
      </c>
      <c r="G9115" s="67">
        <f>D9115*F9115</f>
        <v>19500</v>
      </c>
      <c r="H9115" s="84" t="s">
        <v>975</v>
      </c>
      <c r="I9115" s="115" t="s">
        <v>11219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11219</v>
      </c>
    </row>
    <row r="9117" spans="1:9" hidden="1" x14ac:dyDescent="0.25">
      <c r="A9117" s="59" t="s">
        <v>4241</v>
      </c>
      <c r="B9117" s="59" t="s">
        <v>216</v>
      </c>
      <c r="C9117" s="59" t="s">
        <v>11142</v>
      </c>
      <c r="D9117" s="64">
        <v>1</v>
      </c>
      <c r="E9117" s="264" t="s">
        <v>28</v>
      </c>
      <c r="F9117" s="71">
        <v>190000</v>
      </c>
      <c r="G9117" s="270">
        <f t="shared" si="362"/>
        <v>190000</v>
      </c>
      <c r="H9117" s="84" t="s">
        <v>975</v>
      </c>
      <c r="I9117" s="84" t="s">
        <v>11219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62"/>
        <v>270000</v>
      </c>
      <c r="H9118" s="84" t="s">
        <v>975</v>
      </c>
      <c r="I9118" s="84" t="s">
        <v>11219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62"/>
        <v>20000</v>
      </c>
      <c r="H9119" s="84" t="s">
        <v>975</v>
      </c>
      <c r="I9119" s="84" t="s">
        <v>11219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62"/>
        <v>225600</v>
      </c>
      <c r="H9120" s="84" t="s">
        <v>3461</v>
      </c>
      <c r="I9120" s="59" t="s">
        <v>11220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62"/>
        <v>36000</v>
      </c>
      <c r="H9121" s="84" t="s">
        <v>3461</v>
      </c>
      <c r="I9121" s="59" t="s">
        <v>11220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62"/>
        <v>460000</v>
      </c>
      <c r="H9122" s="84" t="s">
        <v>1571</v>
      </c>
      <c r="I9122" s="74" t="s">
        <v>11221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62"/>
        <v>65000</v>
      </c>
      <c r="H9123" s="84" t="s">
        <v>1571</v>
      </c>
      <c r="I9123" s="74" t="s">
        <v>11221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62"/>
        <v>253800</v>
      </c>
      <c r="H9124" s="84" t="s">
        <v>1722</v>
      </c>
      <c r="I9124" s="74" t="s">
        <v>11222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62"/>
        <v>75000</v>
      </c>
      <c r="H9125" s="84" t="s">
        <v>1722</v>
      </c>
      <c r="I9125" s="59" t="s">
        <v>11222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62"/>
        <v>36000</v>
      </c>
      <c r="H9126" s="84" t="s">
        <v>1722</v>
      </c>
      <c r="I9126" s="59" t="s">
        <v>11222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62"/>
        <v>81500</v>
      </c>
      <c r="H9127" s="84" t="s">
        <v>1722</v>
      </c>
      <c r="I9127" s="59" t="s">
        <v>11222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62"/>
        <v>253800</v>
      </c>
      <c r="H9128" s="84" t="s">
        <v>601</v>
      </c>
      <c r="I9128" s="59" t="s">
        <v>11223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62"/>
        <v>75000</v>
      </c>
      <c r="H9129" s="84" t="s">
        <v>601</v>
      </c>
      <c r="I9129" s="59" t="s">
        <v>11223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62"/>
        <v>460000</v>
      </c>
      <c r="H9130" s="84" t="s">
        <v>601</v>
      </c>
      <c r="I9130" s="59" t="s">
        <v>11223</v>
      </c>
    </row>
    <row r="9131" spans="1:9" hidden="1" x14ac:dyDescent="0.25">
      <c r="A9131" s="59" t="s">
        <v>4241</v>
      </c>
      <c r="B9131" s="74" t="s">
        <v>11114</v>
      </c>
      <c r="C9131" s="70" t="s">
        <v>11085</v>
      </c>
      <c r="D9131" s="64">
        <v>1</v>
      </c>
      <c r="E9131" s="65" t="s">
        <v>28</v>
      </c>
      <c r="F9131" s="67">
        <v>140000</v>
      </c>
      <c r="G9131" s="209">
        <f t="shared" si="362"/>
        <v>140000</v>
      </c>
      <c r="H9131" s="84" t="s">
        <v>601</v>
      </c>
      <c r="I9131" s="59" t="s">
        <v>11223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62"/>
        <v>3200000</v>
      </c>
      <c r="H9132" s="84" t="s">
        <v>4308</v>
      </c>
      <c r="I9132" s="59" t="s">
        <v>11224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62"/>
        <v>3000000</v>
      </c>
      <c r="H9133" s="84" t="s">
        <v>4308</v>
      </c>
      <c r="I9133" s="59" t="s">
        <v>11224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62"/>
        <v>1100000</v>
      </c>
      <c r="H9134" s="84" t="s">
        <v>4308</v>
      </c>
      <c r="I9134" s="59" t="s">
        <v>11224</v>
      </c>
    </row>
    <row r="9135" spans="1:9" hidden="1" x14ac:dyDescent="0.25">
      <c r="A9135" s="59" t="s">
        <v>4241</v>
      </c>
      <c r="B9135" s="59" t="s">
        <v>11131</v>
      </c>
      <c r="C9135" s="59" t="s">
        <v>11085</v>
      </c>
      <c r="D9135" s="64">
        <v>5</v>
      </c>
      <c r="E9135" s="65" t="s">
        <v>28</v>
      </c>
      <c r="F9135" s="71">
        <v>45000</v>
      </c>
      <c r="G9135" s="209">
        <f t="shared" si="362"/>
        <v>225000</v>
      </c>
      <c r="H9135" s="84" t="s">
        <v>4308</v>
      </c>
      <c r="I9135" s="59" t="s">
        <v>11224</v>
      </c>
    </row>
    <row r="9136" spans="1:9" hidden="1" x14ac:dyDescent="0.25">
      <c r="A9136" s="59" t="s">
        <v>4241</v>
      </c>
      <c r="B9136" s="74" t="s">
        <v>11114</v>
      </c>
      <c r="C9136" s="70" t="s">
        <v>11085</v>
      </c>
      <c r="D9136" s="59">
        <v>5</v>
      </c>
      <c r="E9136" s="59" t="s">
        <v>28</v>
      </c>
      <c r="F9136" s="71">
        <v>140000</v>
      </c>
      <c r="G9136" s="209">
        <f t="shared" si="362"/>
        <v>700000</v>
      </c>
      <c r="H9136" s="59" t="s">
        <v>4308</v>
      </c>
      <c r="I9136" s="59" t="s">
        <v>11224</v>
      </c>
    </row>
    <row r="9137" spans="1:9" hidden="1" x14ac:dyDescent="0.25">
      <c r="A9137" s="59" t="s">
        <v>4241</v>
      </c>
      <c r="B9137" s="74" t="s">
        <v>4095</v>
      </c>
      <c r="C9137" s="459" t="s">
        <v>11225</v>
      </c>
      <c r="D9137" s="59">
        <v>4</v>
      </c>
      <c r="E9137" s="59" t="s">
        <v>31</v>
      </c>
      <c r="F9137" s="71">
        <v>1</v>
      </c>
      <c r="G9137" s="209">
        <f t="shared" si="362"/>
        <v>4</v>
      </c>
      <c r="H9137" s="59" t="s">
        <v>4308</v>
      </c>
      <c r="I9137" s="59" t="s">
        <v>11224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62"/>
        <v>150000</v>
      </c>
      <c r="H9138" s="59" t="s">
        <v>4308</v>
      </c>
      <c r="I9138" s="59" t="s">
        <v>11224</v>
      </c>
    </row>
    <row r="9139" spans="1:9" hidden="1" x14ac:dyDescent="0.25">
      <c r="A9139" s="59" t="s">
        <v>4241</v>
      </c>
      <c r="B9139" s="74" t="s">
        <v>11114</v>
      </c>
      <c r="C9139" s="70" t="s">
        <v>11085</v>
      </c>
      <c r="D9139" s="59">
        <v>1</v>
      </c>
      <c r="E9139" s="59" t="s">
        <v>31</v>
      </c>
      <c r="F9139" s="59">
        <v>140000</v>
      </c>
      <c r="G9139" s="59">
        <f t="shared" si="362"/>
        <v>140000</v>
      </c>
      <c r="H9139" s="433" t="s">
        <v>139</v>
      </c>
      <c r="I9139" s="59" t="s">
        <v>11226</v>
      </c>
    </row>
    <row r="9140" spans="1:9" hidden="1" x14ac:dyDescent="0.25">
      <c r="A9140" s="330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62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62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11227</v>
      </c>
      <c r="C9142" s="74"/>
      <c r="D9142" s="64">
        <v>1</v>
      </c>
      <c r="E9142" s="59" t="s">
        <v>28</v>
      </c>
      <c r="F9142" s="66">
        <v>35000</v>
      </c>
      <c r="G9142" s="67">
        <f t="shared" si="362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11162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62"/>
        <v>905400</v>
      </c>
      <c r="H9143" s="84" t="s">
        <v>3811</v>
      </c>
      <c r="I9143" s="72" t="s">
        <v>11228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62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11229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63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1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63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19">
        <v>81500</v>
      </c>
      <c r="G9147" s="209">
        <f t="shared" si="363"/>
        <v>81500</v>
      </c>
      <c r="H9147" s="258" t="s">
        <v>966</v>
      </c>
      <c r="I9147" s="72" t="s">
        <v>11230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19">
        <v>36000</v>
      </c>
      <c r="G9148" s="209">
        <f t="shared" si="363"/>
        <v>36000</v>
      </c>
      <c r="H9148" s="258" t="s">
        <v>966</v>
      </c>
      <c r="I9148" s="72" t="s">
        <v>11230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63"/>
        <v>190000</v>
      </c>
      <c r="H9149" s="84" t="s">
        <v>4250</v>
      </c>
      <c r="I9149" s="72" t="s">
        <v>11231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63"/>
        <v>120000</v>
      </c>
      <c r="H9150" s="84" t="s">
        <v>152</v>
      </c>
      <c r="I9150" s="72" t="s">
        <v>11232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63"/>
        <v>50000</v>
      </c>
      <c r="H9151" s="84" t="s">
        <v>152</v>
      </c>
      <c r="I9151" s="72" t="s">
        <v>11232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63"/>
        <v>55000</v>
      </c>
      <c r="H9152" s="433" t="s">
        <v>152</v>
      </c>
      <c r="I9152" s="258" t="s">
        <v>11232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63"/>
        <v>1700000</v>
      </c>
      <c r="H9153" s="84" t="s">
        <v>152</v>
      </c>
      <c r="I9153" s="258" t="s">
        <v>11232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63"/>
        <v>100000</v>
      </c>
      <c r="H9154" s="84" t="s">
        <v>152</v>
      </c>
      <c r="I9154" s="258" t="s">
        <v>11232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63"/>
        <v>8000</v>
      </c>
      <c r="H9155" s="84" t="s">
        <v>152</v>
      </c>
      <c r="I9155" s="258" t="s">
        <v>11232</v>
      </c>
    </row>
    <row r="9156" spans="1:9" hidden="1" x14ac:dyDescent="0.25">
      <c r="A9156" s="210">
        <v>44621</v>
      </c>
      <c r="B9156" s="59" t="s">
        <v>11233</v>
      </c>
      <c r="C9156" s="59" t="s">
        <v>11234</v>
      </c>
      <c r="D9156" s="64">
        <v>2</v>
      </c>
      <c r="E9156" s="59" t="s">
        <v>28</v>
      </c>
      <c r="F9156" s="66">
        <v>1650000</v>
      </c>
      <c r="G9156" s="67">
        <f t="shared" si="363"/>
        <v>3300000</v>
      </c>
      <c r="H9156" s="84" t="s">
        <v>601</v>
      </c>
      <c r="I9156" s="445" t="s">
        <v>11235</v>
      </c>
    </row>
    <row r="9157" spans="1:9" hidden="1" x14ac:dyDescent="0.25">
      <c r="A9157" s="210">
        <v>44621</v>
      </c>
      <c r="B9157" s="73" t="s">
        <v>11117</v>
      </c>
      <c r="C9157" s="247" t="s">
        <v>11236</v>
      </c>
      <c r="D9157" s="64">
        <v>2</v>
      </c>
      <c r="E9157" s="65" t="s">
        <v>28</v>
      </c>
      <c r="F9157" s="66">
        <v>1535000</v>
      </c>
      <c r="G9157" s="67">
        <f t="shared" si="363"/>
        <v>3070000</v>
      </c>
      <c r="H9157" s="84" t="s">
        <v>601</v>
      </c>
      <c r="I9157" s="445" t="s">
        <v>11235</v>
      </c>
    </row>
    <row r="9158" spans="1:9" hidden="1" x14ac:dyDescent="0.25">
      <c r="A9158" s="210">
        <v>44621</v>
      </c>
      <c r="B9158" s="59" t="s">
        <v>3870</v>
      </c>
      <c r="C9158" s="59" t="s">
        <v>11237</v>
      </c>
      <c r="D9158" s="80">
        <v>4</v>
      </c>
      <c r="E9158" s="65" t="s">
        <v>28</v>
      </c>
      <c r="F9158" s="209">
        <v>45000</v>
      </c>
      <c r="G9158" s="67">
        <f t="shared" si="363"/>
        <v>180000</v>
      </c>
      <c r="H9158" s="84" t="s">
        <v>601</v>
      </c>
      <c r="I9158" s="445" t="s">
        <v>11235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63"/>
        <v>700000</v>
      </c>
      <c r="H9159" s="84" t="s">
        <v>601</v>
      </c>
      <c r="I9159" s="445" t="s">
        <v>11235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63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1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63"/>
        <v>253800</v>
      </c>
      <c r="H9163" s="84" t="s">
        <v>1982</v>
      </c>
      <c r="I9163" s="115" t="s">
        <v>11238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11238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1">
        <v>81500</v>
      </c>
      <c r="G9165" s="67">
        <f>D9165*F9165</f>
        <v>81500</v>
      </c>
      <c r="H9165" s="84" t="s">
        <v>1982</v>
      </c>
      <c r="I9165" s="115" t="s">
        <v>11238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11238</v>
      </c>
    </row>
    <row r="9167" spans="1:9" hidden="1" x14ac:dyDescent="0.25">
      <c r="A9167" s="210">
        <v>44621</v>
      </c>
      <c r="B9167" s="59" t="s">
        <v>11111</v>
      </c>
      <c r="C9167" s="70" t="s">
        <v>11239</v>
      </c>
      <c r="D9167" s="64">
        <v>1</v>
      </c>
      <c r="E9167" s="65" t="s">
        <v>28</v>
      </c>
      <c r="F9167" s="71">
        <v>1275000</v>
      </c>
      <c r="G9167" s="67">
        <f t="shared" si="363"/>
        <v>1275000</v>
      </c>
      <c r="H9167" s="84" t="s">
        <v>843</v>
      </c>
      <c r="I9167" s="84" t="s">
        <v>11240</v>
      </c>
    </row>
    <row r="9168" spans="1:9" hidden="1" x14ac:dyDescent="0.25">
      <c r="A9168" s="210">
        <v>44621</v>
      </c>
      <c r="B9168" s="74" t="s">
        <v>11114</v>
      </c>
      <c r="C9168" s="70" t="s">
        <v>11085</v>
      </c>
      <c r="D9168" s="64">
        <v>1</v>
      </c>
      <c r="E9168" s="65" t="s">
        <v>28</v>
      </c>
      <c r="F9168" s="71">
        <v>140000</v>
      </c>
      <c r="G9168" s="67">
        <f t="shared" si="363"/>
        <v>140000</v>
      </c>
      <c r="H9168" s="84" t="s">
        <v>843</v>
      </c>
      <c r="I9168" s="84" t="s">
        <v>11240</v>
      </c>
    </row>
    <row r="9169" spans="1:9" hidden="1" x14ac:dyDescent="0.25">
      <c r="A9169" s="210">
        <v>44621</v>
      </c>
      <c r="B9169" s="59" t="s">
        <v>11131</v>
      </c>
      <c r="C9169" s="59" t="s">
        <v>11085</v>
      </c>
      <c r="D9169" s="64">
        <v>1</v>
      </c>
      <c r="E9169" s="65" t="s">
        <v>28</v>
      </c>
      <c r="F9169" s="66">
        <v>45000</v>
      </c>
      <c r="G9169" s="67">
        <f t="shared" si="363"/>
        <v>45000</v>
      </c>
      <c r="H9169" s="84" t="s">
        <v>843</v>
      </c>
      <c r="I9169" s="59" t="s">
        <v>11240</v>
      </c>
    </row>
    <row r="9170" spans="1:9" hidden="1" x14ac:dyDescent="0.25">
      <c r="A9170" s="210">
        <v>44621</v>
      </c>
      <c r="B9170" s="59" t="s">
        <v>11241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63"/>
        <v>40000</v>
      </c>
      <c r="H9170" s="84" t="s">
        <v>843</v>
      </c>
      <c r="I9170" s="59" t="s">
        <v>11240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63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63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63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63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63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63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63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1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11242</v>
      </c>
      <c r="C9180" s="74"/>
      <c r="D9180" s="80">
        <v>1</v>
      </c>
      <c r="E9180" s="264" t="s">
        <v>28</v>
      </c>
      <c r="F9180" s="419">
        <v>40000</v>
      </c>
      <c r="G9180" s="67">
        <f t="shared" si="363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19">
        <v>7000</v>
      </c>
      <c r="G9181" s="209">
        <f t="shared" si="363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11243</v>
      </c>
      <c r="C9182" s="59"/>
      <c r="D9182" s="80">
        <v>3</v>
      </c>
      <c r="E9182" s="264" t="s">
        <v>28</v>
      </c>
      <c r="F9182" s="419">
        <v>3000</v>
      </c>
      <c r="G9182" s="209">
        <f t="shared" si="363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63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63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63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63"/>
        <v>225600</v>
      </c>
      <c r="H9186" s="84" t="s">
        <v>3171</v>
      </c>
      <c r="I9186" s="72" t="s">
        <v>11244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63"/>
        <v>225600</v>
      </c>
      <c r="H9187" s="84" t="s">
        <v>158</v>
      </c>
      <c r="I9187" s="72" t="s">
        <v>11245</v>
      </c>
    </row>
    <row r="9188" spans="1:9" hidden="1" x14ac:dyDescent="0.25">
      <c r="A9188" s="210">
        <v>44652</v>
      </c>
      <c r="B9188" s="59" t="s">
        <v>11111</v>
      </c>
      <c r="C9188" s="70" t="s">
        <v>11246</v>
      </c>
      <c r="D9188" s="64">
        <v>1</v>
      </c>
      <c r="E9188" s="65" t="s">
        <v>28</v>
      </c>
      <c r="F9188" s="66">
        <v>1275000</v>
      </c>
      <c r="G9188" s="67">
        <f t="shared" si="363"/>
        <v>1275000</v>
      </c>
      <c r="H9188" s="84" t="s">
        <v>3028</v>
      </c>
      <c r="I9188" s="258" t="s">
        <v>11247</v>
      </c>
    </row>
    <row r="9189" spans="1:9" hidden="1" x14ac:dyDescent="0.25">
      <c r="A9189" s="210">
        <v>44652</v>
      </c>
      <c r="B9189" s="74" t="s">
        <v>11114</v>
      </c>
      <c r="C9189" s="70" t="s">
        <v>11085</v>
      </c>
      <c r="D9189" s="80">
        <v>1</v>
      </c>
      <c r="E9189" s="65" t="s">
        <v>28</v>
      </c>
      <c r="F9189" s="209">
        <v>140000</v>
      </c>
      <c r="G9189" s="67">
        <f t="shared" si="363"/>
        <v>140000</v>
      </c>
      <c r="H9189" s="84" t="s">
        <v>3028</v>
      </c>
      <c r="I9189" s="258" t="s">
        <v>11247</v>
      </c>
    </row>
    <row r="9190" spans="1:9" hidden="1" x14ac:dyDescent="0.25">
      <c r="A9190" s="210">
        <v>44652</v>
      </c>
      <c r="B9190" s="59" t="s">
        <v>11131</v>
      </c>
      <c r="C9190" s="59" t="s">
        <v>11085</v>
      </c>
      <c r="D9190" s="64">
        <v>1</v>
      </c>
      <c r="E9190" s="65" t="s">
        <v>28</v>
      </c>
      <c r="F9190" s="71">
        <v>45000</v>
      </c>
      <c r="G9190" s="67">
        <f t="shared" si="363"/>
        <v>45000</v>
      </c>
      <c r="H9190" s="84" t="s">
        <v>3028</v>
      </c>
      <c r="I9190" s="258" t="s">
        <v>11247</v>
      </c>
    </row>
    <row r="9191" spans="1:9" hidden="1" x14ac:dyDescent="0.25">
      <c r="A9191" s="210">
        <v>44652</v>
      </c>
      <c r="B9191" s="59" t="s">
        <v>11106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63"/>
        <v>86000</v>
      </c>
      <c r="H9191" s="84" t="s">
        <v>1080</v>
      </c>
      <c r="I9191" s="445" t="s">
        <v>11248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63"/>
        <v>18000</v>
      </c>
      <c r="H9192" s="84" t="s">
        <v>1080</v>
      </c>
      <c r="I9192" s="445" t="s">
        <v>11248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63"/>
        <v>20000</v>
      </c>
      <c r="H9193" s="84" t="s">
        <v>1080</v>
      </c>
      <c r="I9193" s="445" t="s">
        <v>11248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63"/>
        <v>51000</v>
      </c>
      <c r="H9194" s="84" t="s">
        <v>1080</v>
      </c>
      <c r="I9194" s="445" t="s">
        <v>11248</v>
      </c>
    </row>
    <row r="9195" spans="1:9" hidden="1" x14ac:dyDescent="0.25">
      <c r="A9195" s="210">
        <v>44652</v>
      </c>
      <c r="B9195" s="59" t="s">
        <v>11249</v>
      </c>
      <c r="C9195" s="59" t="s">
        <v>65</v>
      </c>
      <c r="D9195" s="64">
        <v>1</v>
      </c>
      <c r="E9195" s="65" t="s">
        <v>28</v>
      </c>
      <c r="F9195" s="271">
        <v>10000</v>
      </c>
      <c r="G9195" s="209">
        <f t="shared" si="363"/>
        <v>10000</v>
      </c>
      <c r="H9195" s="84" t="s">
        <v>1080</v>
      </c>
      <c r="I9195" s="445" t="s">
        <v>11248</v>
      </c>
    </row>
    <row r="9196" spans="1:9" hidden="1" x14ac:dyDescent="0.25">
      <c r="A9196" s="210">
        <v>44652</v>
      </c>
      <c r="B9196" s="78" t="s">
        <v>96</v>
      </c>
      <c r="C9196" s="85" t="s">
        <v>11250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11251</v>
      </c>
    </row>
    <row r="9197" spans="1:9" hidden="1" x14ac:dyDescent="0.25">
      <c r="A9197" s="210">
        <v>44652</v>
      </c>
      <c r="B9197" s="78" t="s">
        <v>96</v>
      </c>
      <c r="C9197" s="85" t="s">
        <v>11252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11251</v>
      </c>
    </row>
    <row r="9198" spans="1:9" hidden="1" x14ac:dyDescent="0.25">
      <c r="A9198" s="210">
        <v>44652</v>
      </c>
      <c r="B9198" s="78" t="s">
        <v>96</v>
      </c>
      <c r="C9198" s="59" t="s">
        <v>11253</v>
      </c>
      <c r="D9198" s="64">
        <v>1</v>
      </c>
      <c r="E9198" s="65" t="s">
        <v>28</v>
      </c>
      <c r="F9198" s="66">
        <v>3097800</v>
      </c>
      <c r="G9198" s="67">
        <f t="shared" si="363"/>
        <v>3097800</v>
      </c>
      <c r="H9198" s="84" t="s">
        <v>506</v>
      </c>
      <c r="I9198" s="115" t="s">
        <v>11251</v>
      </c>
    </row>
    <row r="9199" spans="1:9" hidden="1" x14ac:dyDescent="0.25">
      <c r="A9199" s="210">
        <v>44652</v>
      </c>
      <c r="B9199" s="78" t="s">
        <v>96</v>
      </c>
      <c r="C9199" s="59" t="s">
        <v>11254</v>
      </c>
      <c r="D9199" s="64">
        <v>1</v>
      </c>
      <c r="E9199" s="65" t="s">
        <v>28</v>
      </c>
      <c r="F9199" s="66">
        <v>3097800</v>
      </c>
      <c r="G9199" s="67">
        <f t="shared" si="363"/>
        <v>3097800</v>
      </c>
      <c r="H9199" s="84" t="s">
        <v>506</v>
      </c>
      <c r="I9199" s="115" t="s">
        <v>11251</v>
      </c>
    </row>
    <row r="9200" spans="1:9" hidden="1" x14ac:dyDescent="0.25">
      <c r="A9200" s="210">
        <v>44652</v>
      </c>
      <c r="B9200" s="78" t="s">
        <v>96</v>
      </c>
      <c r="C9200" s="59" t="s">
        <v>11255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11251</v>
      </c>
    </row>
    <row r="9201" spans="1:9" hidden="1" x14ac:dyDescent="0.25">
      <c r="A9201" s="210">
        <v>44652</v>
      </c>
      <c r="B9201" s="78" t="s">
        <v>96</v>
      </c>
      <c r="C9201" s="59" t="s">
        <v>11256</v>
      </c>
      <c r="D9201" s="64">
        <v>1</v>
      </c>
      <c r="E9201" s="65" t="s">
        <v>31</v>
      </c>
      <c r="F9201" s="66">
        <v>3097800</v>
      </c>
      <c r="G9201" s="67">
        <f t="shared" ref="G9201:G9234" si="364">D9201*F9201</f>
        <v>3097800</v>
      </c>
      <c r="H9201" s="84" t="s">
        <v>6923</v>
      </c>
      <c r="I9201" s="115" t="s">
        <v>11251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64"/>
        <v>600000</v>
      </c>
      <c r="H9202" s="84" t="s">
        <v>504</v>
      </c>
      <c r="I9202" s="115" t="s">
        <v>11251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64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64"/>
        <v>36000</v>
      </c>
      <c r="H9204" s="84" t="s">
        <v>11257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64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64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64"/>
        <v>75000</v>
      </c>
      <c r="H9207" s="84" t="s">
        <v>504</v>
      </c>
      <c r="I9207" s="72" t="s">
        <v>11258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1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1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64"/>
        <v>10000</v>
      </c>
      <c r="H9212" s="84" t="s">
        <v>1240</v>
      </c>
      <c r="I9212" s="72" t="s">
        <v>11259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64"/>
        <v>195000</v>
      </c>
      <c r="H9213" s="84" t="s">
        <v>1240</v>
      </c>
      <c r="I9213" s="72" t="s">
        <v>11259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64"/>
        <v>40000</v>
      </c>
      <c r="H9214" s="84" t="s">
        <v>941</v>
      </c>
      <c r="I9214" s="72" t="s">
        <v>11260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64"/>
        <v>141000</v>
      </c>
      <c r="H9215" s="84" t="s">
        <v>941</v>
      </c>
      <c r="I9215" s="72" t="s">
        <v>11260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64"/>
        <v>81500</v>
      </c>
      <c r="H9216" s="84" t="s">
        <v>941</v>
      </c>
      <c r="I9216" s="72" t="s">
        <v>11260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64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64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64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64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64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64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64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64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3">
        <v>155000</v>
      </c>
      <c r="G9225" s="71">
        <f t="shared" si="364"/>
        <v>155000</v>
      </c>
      <c r="H9225" s="266" t="s">
        <v>4293</v>
      </c>
      <c r="I9225" s="445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64"/>
        <v>195000</v>
      </c>
      <c r="H9226" s="266" t="s">
        <v>507</v>
      </c>
      <c r="I9226" s="445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64"/>
        <v>450000</v>
      </c>
      <c r="H9227" s="84" t="s">
        <v>630</v>
      </c>
      <c r="I9227" s="445" t="s">
        <v>10567</v>
      </c>
    </row>
    <row r="9228" spans="1:9" hidden="1" x14ac:dyDescent="0.25">
      <c r="A9228" s="210">
        <v>44682</v>
      </c>
      <c r="B9228" s="59" t="s">
        <v>11261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5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1">
        <v>875000</v>
      </c>
      <c r="G9229" s="209">
        <f t="shared" si="364"/>
        <v>875000</v>
      </c>
      <c r="H9229" s="84" t="s">
        <v>630</v>
      </c>
      <c r="I9229" s="445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1">
        <v>90000</v>
      </c>
      <c r="G9230" s="67">
        <f t="shared" si="364"/>
        <v>90000</v>
      </c>
      <c r="H9230" s="84" t="s">
        <v>630</v>
      </c>
      <c r="I9230" s="445" t="s">
        <v>10567</v>
      </c>
    </row>
    <row r="9231" spans="1:9" hidden="1" x14ac:dyDescent="0.25">
      <c r="A9231" s="210">
        <v>44682</v>
      </c>
      <c r="B9231" s="78" t="s">
        <v>11262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5" t="s">
        <v>10567</v>
      </c>
    </row>
    <row r="9232" spans="1:9" hidden="1" x14ac:dyDescent="0.25">
      <c r="A9232" s="210">
        <v>44682</v>
      </c>
      <c r="B9232" s="78" t="s">
        <v>11263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5" t="s">
        <v>10567</v>
      </c>
    </row>
    <row r="9233" spans="1:9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5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64"/>
        <v>196350</v>
      </c>
      <c r="H9234" s="84" t="s">
        <v>630</v>
      </c>
      <c r="I9234" s="445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5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5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5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5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5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5"/>
        <v>460000</v>
      </c>
      <c r="H9240" s="84" t="s">
        <v>1080</v>
      </c>
      <c r="I9240" s="72" t="s">
        <v>11264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5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5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5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1">
        <v>34689</v>
      </c>
      <c r="G9244" s="67">
        <f t="shared" si="365"/>
        <v>346890</v>
      </c>
      <c r="H9244" s="84" t="s">
        <v>621</v>
      </c>
      <c r="I9244" s="258" t="s">
        <v>11265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5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1">
        <v>110000</v>
      </c>
      <c r="G9247" s="67">
        <f t="shared" si="365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5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5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5"/>
        <v>10000</v>
      </c>
      <c r="H9250" s="84" t="s">
        <v>4308</v>
      </c>
      <c r="I9250" s="445" t="s">
        <v>11266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5"/>
        <v>1825000</v>
      </c>
      <c r="H9251" s="84" t="s">
        <v>2678</v>
      </c>
      <c r="I9251" s="72" t="s">
        <v>11267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5"/>
        <v>1825000</v>
      </c>
      <c r="H9252" s="84" t="s">
        <v>2678</v>
      </c>
      <c r="I9252" s="72" t="s">
        <v>11267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5"/>
        <v>253800</v>
      </c>
      <c r="H9253" s="84" t="s">
        <v>2678</v>
      </c>
      <c r="I9253" s="72" t="s">
        <v>11267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5"/>
        <v>87500</v>
      </c>
      <c r="H9254" s="84" t="s">
        <v>2678</v>
      </c>
      <c r="I9254" s="72" t="s">
        <v>11267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5"/>
        <v>1825000</v>
      </c>
      <c r="H9255" s="84" t="s">
        <v>131</v>
      </c>
      <c r="I9255" s="258" t="s">
        <v>11268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5"/>
        <v>1825000</v>
      </c>
      <c r="H9256" s="84" t="s">
        <v>131</v>
      </c>
      <c r="I9256" s="258" t="s">
        <v>11268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5"/>
        <v>1</v>
      </c>
      <c r="H9257" s="266" t="s">
        <v>11269</v>
      </c>
      <c r="I9257" s="445" t="s">
        <v>11270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5"/>
        <v>1</v>
      </c>
      <c r="H9258" s="266" t="s">
        <v>11269</v>
      </c>
      <c r="I9258" s="445" t="s">
        <v>11270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1">
        <v>34689</v>
      </c>
      <c r="G9259" s="209">
        <f t="shared" si="365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1">
        <v>23000</v>
      </c>
      <c r="G9260" s="209">
        <f t="shared" si="365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5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5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5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5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5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5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5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5"/>
        <v>1800000</v>
      </c>
      <c r="H9269" s="84" t="s">
        <v>3924</v>
      </c>
      <c r="I9269" s="72" t="s">
        <v>11271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1">
        <v>110000</v>
      </c>
      <c r="G9270" s="67">
        <f t="shared" si="365"/>
        <v>660000</v>
      </c>
      <c r="H9270" s="84" t="s">
        <v>3924</v>
      </c>
      <c r="I9270" s="72" t="s">
        <v>11271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5"/>
        <v>90000</v>
      </c>
      <c r="H9271" s="84" t="s">
        <v>158</v>
      </c>
      <c r="I9271" s="72" t="s">
        <v>11245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5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5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5"/>
        <v>1825000</v>
      </c>
      <c r="H9274" s="84" t="s">
        <v>158</v>
      </c>
      <c r="I9274" s="72" t="s">
        <v>11272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5"/>
        <v>1825000</v>
      </c>
      <c r="H9275" s="84" t="s">
        <v>158</v>
      </c>
      <c r="I9275" s="72" t="s">
        <v>11272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5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5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5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11273</v>
      </c>
      <c r="C9279" s="59"/>
      <c r="D9279" s="64">
        <v>1</v>
      </c>
      <c r="E9279" s="65" t="s">
        <v>28</v>
      </c>
      <c r="F9279" s="71">
        <v>45000</v>
      </c>
      <c r="G9279" s="209">
        <f t="shared" si="365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11274</v>
      </c>
      <c r="C9280" s="59" t="s">
        <v>224</v>
      </c>
      <c r="D9280" s="64">
        <v>1</v>
      </c>
      <c r="E9280" s="65" t="s">
        <v>28</v>
      </c>
      <c r="F9280" s="271">
        <v>45000</v>
      </c>
      <c r="G9280" s="209">
        <f t="shared" si="365"/>
        <v>45000</v>
      </c>
      <c r="H9280" s="84" t="s">
        <v>3461</v>
      </c>
      <c r="I9280" s="72" t="s">
        <v>11275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1">
        <v>23000</v>
      </c>
      <c r="G9281" s="209">
        <f t="shared" si="365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11276</v>
      </c>
      <c r="C9282" s="59" t="s">
        <v>11277</v>
      </c>
      <c r="D9282" s="59">
        <v>2</v>
      </c>
      <c r="E9282" s="65" t="s">
        <v>306</v>
      </c>
      <c r="F9282" s="61">
        <v>23000</v>
      </c>
      <c r="G9282" s="67">
        <f t="shared" si="365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5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5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5"/>
        <v>920000</v>
      </c>
      <c r="H9286" s="84" t="s">
        <v>121</v>
      </c>
      <c r="I9286" s="72" t="s">
        <v>11278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5"/>
        <v>190000</v>
      </c>
      <c r="H9287" s="84" t="s">
        <v>121</v>
      </c>
      <c r="I9287" s="72" t="s">
        <v>11278</v>
      </c>
    </row>
    <row r="9288" spans="1:9" hidden="1" x14ac:dyDescent="0.25">
      <c r="A9288" s="210">
        <v>44774</v>
      </c>
      <c r="B9288" s="59" t="s">
        <v>11215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5"/>
        <v>197000</v>
      </c>
      <c r="H9288" s="84" t="s">
        <v>121</v>
      </c>
      <c r="I9288" s="72" t="s">
        <v>11278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5"/>
        <v>140000</v>
      </c>
      <c r="H9289" s="84" t="s">
        <v>121</v>
      </c>
      <c r="I9289" s="72" t="s">
        <v>11278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5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5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5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11279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5"/>
        <v>150000</v>
      </c>
      <c r="H9293" s="84" t="s">
        <v>977</v>
      </c>
      <c r="I9293" s="72" t="s">
        <v>11280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1">
        <v>85000</v>
      </c>
      <c r="G9294" s="67">
        <f t="shared" si="365"/>
        <v>34000</v>
      </c>
      <c r="H9294" s="84" t="s">
        <v>1029</v>
      </c>
      <c r="I9294" s="72" t="s">
        <v>11281</v>
      </c>
    </row>
    <row r="9295" spans="1:9" hidden="1" x14ac:dyDescent="0.25">
      <c r="A9295" s="210">
        <v>44774</v>
      </c>
      <c r="B9295" s="59" t="s">
        <v>11282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5"/>
        <v>150000</v>
      </c>
      <c r="H9295" s="84" t="s">
        <v>1029</v>
      </c>
      <c r="I9295" s="72" t="s">
        <v>11281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5"/>
        <v>40000</v>
      </c>
      <c r="H9296" s="84" t="s">
        <v>1029</v>
      </c>
      <c r="I9296" s="72" t="s">
        <v>11281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5"/>
        <v>65000</v>
      </c>
      <c r="H9297" s="84" t="s">
        <v>1029</v>
      </c>
      <c r="I9297" s="72" t="s">
        <v>11281</v>
      </c>
    </row>
    <row r="9298" spans="1:9" hidden="1" x14ac:dyDescent="0.25">
      <c r="A9298" s="210">
        <v>44774</v>
      </c>
      <c r="B9298" s="106" t="s">
        <v>11283</v>
      </c>
      <c r="C9298" s="113" t="s">
        <v>11104</v>
      </c>
      <c r="D9298" s="64">
        <v>1</v>
      </c>
      <c r="E9298" s="59" t="s">
        <v>31</v>
      </c>
      <c r="F9298" s="87">
        <v>50000</v>
      </c>
      <c r="G9298" s="67">
        <f t="shared" si="365"/>
        <v>50000</v>
      </c>
      <c r="H9298" s="84" t="s">
        <v>1029</v>
      </c>
      <c r="I9298" s="72" t="s">
        <v>11281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1">
        <v>28200</v>
      </c>
      <c r="G9299" s="67">
        <f t="shared" si="365"/>
        <v>225600</v>
      </c>
      <c r="H9299" s="84" t="s">
        <v>759</v>
      </c>
      <c r="I9299" s="72" t="s">
        <v>11284</v>
      </c>
    </row>
    <row r="9300" spans="1:9" hidden="1" x14ac:dyDescent="0.25">
      <c r="A9300" s="210">
        <v>44774</v>
      </c>
      <c r="B9300" s="74" t="s">
        <v>11114</v>
      </c>
      <c r="C9300" s="70" t="s">
        <v>11085</v>
      </c>
      <c r="D9300" s="64">
        <v>1</v>
      </c>
      <c r="E9300" s="264" t="s">
        <v>28</v>
      </c>
      <c r="F9300" s="71">
        <v>140000</v>
      </c>
      <c r="G9300" s="209">
        <f t="shared" ref="G9300:G9347" si="366">D9300*F9300</f>
        <v>140000</v>
      </c>
      <c r="H9300" s="84" t="s">
        <v>1992</v>
      </c>
      <c r="I9300" s="72" t="s">
        <v>11285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6"/>
        <v>460000</v>
      </c>
      <c r="H9301" s="84" t="s">
        <v>1992</v>
      </c>
      <c r="I9301" s="72" t="s">
        <v>11285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6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11111</v>
      </c>
      <c r="C9303" s="59" t="s">
        <v>11286</v>
      </c>
      <c r="D9303" s="64">
        <v>1</v>
      </c>
      <c r="E9303" s="65" t="s">
        <v>28</v>
      </c>
      <c r="F9303" s="71">
        <v>1275000</v>
      </c>
      <c r="G9303" s="209">
        <f t="shared" si="366"/>
        <v>1275000</v>
      </c>
      <c r="H9303" s="84" t="s">
        <v>1941</v>
      </c>
      <c r="I9303" s="72" t="s">
        <v>11287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6"/>
        <v>320000</v>
      </c>
      <c r="H9304" s="84" t="s">
        <v>3394</v>
      </c>
      <c r="I9304" s="258" t="s">
        <v>11288</v>
      </c>
    </row>
    <row r="9305" spans="1:9" hidden="1" x14ac:dyDescent="0.25">
      <c r="A9305" s="210">
        <v>44774</v>
      </c>
      <c r="B9305" s="59" t="s">
        <v>11289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6"/>
        <v>20000</v>
      </c>
      <c r="H9305" s="84" t="s">
        <v>3394</v>
      </c>
      <c r="I9305" s="258" t="s">
        <v>11288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6"/>
        <v>36000</v>
      </c>
      <c r="H9306" s="84" t="s">
        <v>188</v>
      </c>
      <c r="I9306" s="258" t="s">
        <v>11290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6"/>
        <v>62000</v>
      </c>
      <c r="H9307" s="84" t="s">
        <v>188</v>
      </c>
      <c r="I9307" s="258" t="s">
        <v>11290</v>
      </c>
    </row>
    <row r="9308" spans="1:9" hidden="1" x14ac:dyDescent="0.25">
      <c r="A9308" s="210">
        <v>44774</v>
      </c>
      <c r="B9308" s="59" t="s">
        <v>11227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6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3">
        <v>1500</v>
      </c>
      <c r="G9309" s="71">
        <f t="shared" si="366"/>
        <v>90000</v>
      </c>
      <c r="H9309" s="266" t="s">
        <v>161</v>
      </c>
      <c r="I9309" s="445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6"/>
        <v>71400</v>
      </c>
      <c r="H9310" s="266" t="s">
        <v>161</v>
      </c>
      <c r="I9310" s="445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6"/>
        <v>135000</v>
      </c>
      <c r="H9311" s="84" t="s">
        <v>161</v>
      </c>
      <c r="I9311" s="445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6"/>
        <v>450000</v>
      </c>
      <c r="H9312" s="84" t="s">
        <v>139</v>
      </c>
      <c r="I9312" s="445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1">
        <v>75000</v>
      </c>
      <c r="G9313" s="209">
        <f t="shared" si="366"/>
        <v>75000</v>
      </c>
      <c r="H9313" s="84" t="s">
        <v>161</v>
      </c>
      <c r="I9313" s="445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6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6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6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6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6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6"/>
        <v>235000</v>
      </c>
      <c r="H9319" s="84" t="s">
        <v>1722</v>
      </c>
      <c r="I9319" s="72" t="s">
        <v>11291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6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6"/>
        <v>10000</v>
      </c>
      <c r="H9321" s="84" t="s">
        <v>975</v>
      </c>
      <c r="I9321" s="72" t="s">
        <v>11292</v>
      </c>
    </row>
    <row r="9322" spans="1:9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6"/>
        <v>568000</v>
      </c>
      <c r="H9322" s="84" t="s">
        <v>11293</v>
      </c>
      <c r="I9322" s="72" t="s">
        <v>11294</v>
      </c>
    </row>
    <row r="9323" spans="1:9" x14ac:dyDescent="0.25">
      <c r="A9323" s="210">
        <v>44835</v>
      </c>
      <c r="B9323" s="106" t="s">
        <v>11295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6"/>
        <v>880000</v>
      </c>
      <c r="H9323" s="84" t="s">
        <v>11293</v>
      </c>
      <c r="I9323" s="72" t="s">
        <v>11294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6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6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11093</v>
      </c>
      <c r="C9326" s="59" t="s">
        <v>11094</v>
      </c>
      <c r="D9326" s="64">
        <v>1</v>
      </c>
      <c r="E9326" s="65" t="s">
        <v>52</v>
      </c>
      <c r="F9326" s="71">
        <v>1261000</v>
      </c>
      <c r="G9326" s="209">
        <f t="shared" si="366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6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6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6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6"/>
        <v>460000</v>
      </c>
      <c r="H9330" s="84" t="s">
        <v>2678</v>
      </c>
      <c r="I9330" s="72" t="s">
        <v>11296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6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6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11297</v>
      </c>
      <c r="D9333" s="59">
        <v>1</v>
      </c>
      <c r="E9333" s="65" t="s">
        <v>66</v>
      </c>
      <c r="F9333" s="61">
        <v>1825000</v>
      </c>
      <c r="G9333" s="209">
        <f t="shared" si="366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6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6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6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6"/>
        <v>247000</v>
      </c>
      <c r="H9337" s="84" t="s">
        <v>188</v>
      </c>
      <c r="I9337" s="72" t="s">
        <v>11290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6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6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6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6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6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6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6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6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6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6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11298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7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7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11299</v>
      </c>
      <c r="C9351" s="70"/>
      <c r="D9351" s="64">
        <v>1</v>
      </c>
      <c r="E9351" s="75" t="s">
        <v>66</v>
      </c>
      <c r="F9351" s="71">
        <v>1000000</v>
      </c>
      <c r="G9351" s="67">
        <f t="shared" si="367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11300</v>
      </c>
      <c r="C9352" s="59"/>
      <c r="D9352" s="64">
        <v>1</v>
      </c>
      <c r="E9352" s="65" t="s">
        <v>31</v>
      </c>
      <c r="F9352" s="87">
        <v>218000</v>
      </c>
      <c r="G9352" s="209">
        <f t="shared" si="367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19">
        <v>34689</v>
      </c>
      <c r="G9353" s="209">
        <f t="shared" si="367"/>
        <v>173445</v>
      </c>
      <c r="H9353" s="84" t="s">
        <v>152</v>
      </c>
      <c r="I9353" s="445"/>
    </row>
    <row r="9354" spans="1:9" hidden="1" x14ac:dyDescent="0.25">
      <c r="A9354" s="210">
        <v>44866</v>
      </c>
      <c r="B9354" s="62" t="s">
        <v>11134</v>
      </c>
      <c r="C9354" s="59" t="s">
        <v>3855</v>
      </c>
      <c r="D9354" s="64">
        <v>2</v>
      </c>
      <c r="E9354" s="65" t="s">
        <v>205</v>
      </c>
      <c r="F9354" s="271">
        <v>5890000</v>
      </c>
      <c r="G9354" s="67">
        <f t="shared" si="367"/>
        <v>11780000</v>
      </c>
      <c r="H9354" s="84" t="s">
        <v>504</v>
      </c>
      <c r="I9354" s="445" t="s">
        <v>11301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7"/>
        <v>4800000</v>
      </c>
      <c r="H9355" s="84" t="s">
        <v>504</v>
      </c>
      <c r="I9355" s="445" t="s">
        <v>11301</v>
      </c>
    </row>
    <row r="9356" spans="1:9" hidden="1" x14ac:dyDescent="0.25">
      <c r="A9356" s="210">
        <v>44866</v>
      </c>
      <c r="B9356" s="59" t="s">
        <v>4095</v>
      </c>
      <c r="C9356" s="59" t="s">
        <v>11302</v>
      </c>
      <c r="D9356" s="64">
        <v>1</v>
      </c>
      <c r="E9356" s="65" t="s">
        <v>28</v>
      </c>
      <c r="F9356" s="66">
        <v>1450000</v>
      </c>
      <c r="G9356" s="67">
        <f t="shared" si="367"/>
        <v>1450000</v>
      </c>
      <c r="H9356" s="84" t="s">
        <v>11303</v>
      </c>
      <c r="I9356" s="445" t="s">
        <v>11301</v>
      </c>
    </row>
    <row r="9357" spans="1:9" hidden="1" x14ac:dyDescent="0.25">
      <c r="A9357" s="210">
        <v>44866</v>
      </c>
      <c r="B9357" s="59" t="s">
        <v>4095</v>
      </c>
      <c r="C9357" s="59" t="s">
        <v>11304</v>
      </c>
      <c r="D9357" s="64">
        <v>1</v>
      </c>
      <c r="E9357" s="65" t="s">
        <v>28</v>
      </c>
      <c r="F9357" s="66">
        <v>1450000</v>
      </c>
      <c r="G9357" s="67">
        <f t="shared" si="367"/>
        <v>1450000</v>
      </c>
      <c r="H9357" s="84" t="s">
        <v>11303</v>
      </c>
      <c r="I9357" s="445" t="s">
        <v>11301</v>
      </c>
    </row>
    <row r="9358" spans="1:9" hidden="1" x14ac:dyDescent="0.25">
      <c r="A9358" s="210">
        <v>44866</v>
      </c>
      <c r="B9358" s="59" t="s">
        <v>4095</v>
      </c>
      <c r="C9358" s="85" t="s">
        <v>11305</v>
      </c>
      <c r="D9358" s="64">
        <v>1</v>
      </c>
      <c r="E9358" s="65" t="s">
        <v>28</v>
      </c>
      <c r="F9358" s="66">
        <v>1450000</v>
      </c>
      <c r="G9358" s="67">
        <f t="shared" si="367"/>
        <v>1450000</v>
      </c>
      <c r="H9358" s="84" t="s">
        <v>11303</v>
      </c>
      <c r="I9358" s="445" t="s">
        <v>11301</v>
      </c>
    </row>
    <row r="9359" spans="1:9" hidden="1" x14ac:dyDescent="0.25">
      <c r="A9359" s="210">
        <v>44866</v>
      </c>
      <c r="B9359" s="59" t="s">
        <v>4095</v>
      </c>
      <c r="C9359" s="85" t="s">
        <v>11306</v>
      </c>
      <c r="D9359" s="64">
        <v>1</v>
      </c>
      <c r="E9359" s="65" t="s">
        <v>28</v>
      </c>
      <c r="F9359" s="66">
        <v>1450000</v>
      </c>
      <c r="G9359" s="67">
        <f t="shared" si="367"/>
        <v>1450000</v>
      </c>
      <c r="H9359" s="84" t="s">
        <v>11303</v>
      </c>
      <c r="I9359" s="445" t="s">
        <v>11301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7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11177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7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7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19">
        <v>34689</v>
      </c>
      <c r="G9363" s="67">
        <f t="shared" si="367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7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7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7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7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11307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7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11308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7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7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7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7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11309</v>
      </c>
      <c r="C9373" s="59"/>
      <c r="D9373" s="64">
        <v>1</v>
      </c>
      <c r="E9373" s="59" t="s">
        <v>66</v>
      </c>
      <c r="F9373" s="66">
        <v>20000</v>
      </c>
      <c r="G9373" s="209">
        <f t="shared" si="367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7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11227</v>
      </c>
      <c r="C9375" s="59"/>
      <c r="D9375" s="64">
        <v>1</v>
      </c>
      <c r="E9375" s="65" t="s">
        <v>28</v>
      </c>
      <c r="F9375" s="87">
        <v>37500</v>
      </c>
      <c r="G9375" s="209">
        <f t="shared" si="367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7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7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7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7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7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7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7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7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7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11106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7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8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8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11106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8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8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11168</v>
      </c>
      <c r="D9391" s="80">
        <v>1</v>
      </c>
      <c r="E9391" s="264" t="s">
        <v>28</v>
      </c>
      <c r="F9391" s="419">
        <v>145000</v>
      </c>
      <c r="G9391" s="209">
        <f t="shared" si="368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1">
        <v>60000</v>
      </c>
      <c r="G9392" s="67">
        <f t="shared" si="368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8"/>
        <v>450000</v>
      </c>
      <c r="H9393" s="84" t="s">
        <v>605</v>
      </c>
      <c r="I9393" s="445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8"/>
        <v>206000</v>
      </c>
      <c r="H9394" s="84" t="s">
        <v>4342</v>
      </c>
      <c r="I9394" s="445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8"/>
        <v>36000</v>
      </c>
      <c r="H9395" s="84" t="s">
        <v>131</v>
      </c>
      <c r="I9395" s="445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8"/>
        <v>76000</v>
      </c>
      <c r="H9396" s="84" t="s">
        <v>131</v>
      </c>
      <c r="I9396" s="445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8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8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8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8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8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8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11111</v>
      </c>
      <c r="C9403" s="70" t="s">
        <v>11310</v>
      </c>
      <c r="D9403" s="64">
        <v>1</v>
      </c>
      <c r="E9403" s="59" t="s">
        <v>28</v>
      </c>
      <c r="F9403" s="71">
        <v>1275000</v>
      </c>
      <c r="G9403" s="67">
        <f t="shared" si="368"/>
        <v>1275000</v>
      </c>
      <c r="H9403" s="84" t="s">
        <v>887</v>
      </c>
      <c r="I9403" s="59" t="s">
        <v>11311</v>
      </c>
    </row>
    <row r="9404" spans="1:9" hidden="1" x14ac:dyDescent="0.25">
      <c r="A9404" s="210">
        <v>44896</v>
      </c>
      <c r="B9404" s="74" t="s">
        <v>11114</v>
      </c>
      <c r="C9404" s="70" t="s">
        <v>11085</v>
      </c>
      <c r="D9404" s="64">
        <v>1</v>
      </c>
      <c r="E9404" s="70" t="s">
        <v>28</v>
      </c>
      <c r="F9404" s="71">
        <v>140000</v>
      </c>
      <c r="G9404" s="67">
        <f t="shared" si="368"/>
        <v>140000</v>
      </c>
      <c r="H9404" s="84" t="s">
        <v>887</v>
      </c>
      <c r="I9404" s="59" t="s">
        <v>11311</v>
      </c>
    </row>
    <row r="9405" spans="1:9" hidden="1" x14ac:dyDescent="0.25">
      <c r="A9405" s="210">
        <v>44896</v>
      </c>
      <c r="B9405" s="59" t="s">
        <v>11131</v>
      </c>
      <c r="C9405" s="59" t="s">
        <v>11085</v>
      </c>
      <c r="D9405" s="64">
        <v>1</v>
      </c>
      <c r="E9405" s="65" t="s">
        <v>28</v>
      </c>
      <c r="F9405" s="66">
        <v>45000</v>
      </c>
      <c r="G9405" s="67">
        <f t="shared" si="367"/>
        <v>45000</v>
      </c>
      <c r="H9405" s="84" t="s">
        <v>887</v>
      </c>
      <c r="I9405" s="59" t="s">
        <v>11311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11155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7"/>
        <v>205000</v>
      </c>
      <c r="H9407" s="84" t="s">
        <v>648</v>
      </c>
      <c r="I9407" s="74" t="s">
        <v>11312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7"/>
        <v>45000</v>
      </c>
      <c r="H9408" s="84" t="s">
        <v>648</v>
      </c>
      <c r="I9408" s="59" t="s">
        <v>11312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7"/>
        <v>253800</v>
      </c>
      <c r="H9409" s="84" t="s">
        <v>1937</v>
      </c>
      <c r="I9409" s="59" t="s">
        <v>11313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7"/>
        <v>87500</v>
      </c>
      <c r="H9410" s="84" t="s">
        <v>1937</v>
      </c>
      <c r="I9410" s="59" t="s">
        <v>11313</v>
      </c>
    </row>
    <row r="9411" spans="1:9" hidden="1" x14ac:dyDescent="0.25">
      <c r="A9411" s="210">
        <v>44896</v>
      </c>
      <c r="B9411" s="59" t="s">
        <v>216</v>
      </c>
      <c r="C9411" s="59" t="s">
        <v>11142</v>
      </c>
      <c r="D9411" s="59">
        <v>1</v>
      </c>
      <c r="E9411" s="59" t="s">
        <v>28</v>
      </c>
      <c r="F9411" s="71">
        <v>190000</v>
      </c>
      <c r="G9411" s="209">
        <f t="shared" si="367"/>
        <v>190000</v>
      </c>
      <c r="H9411" s="84" t="s">
        <v>1937</v>
      </c>
      <c r="I9411" s="59" t="s">
        <v>11313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7"/>
        <v>450000</v>
      </c>
      <c r="H9412" s="84" t="s">
        <v>2148</v>
      </c>
      <c r="I9412" s="59" t="s">
        <v>11314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9">D9413*F9413</f>
        <v>45000</v>
      </c>
      <c r="H9413" s="84" t="s">
        <v>1039</v>
      </c>
      <c r="I9413" s="59" t="s">
        <v>11314</v>
      </c>
    </row>
    <row r="9414" spans="1:9" hidden="1" x14ac:dyDescent="0.25">
      <c r="A9414" s="210">
        <v>44896</v>
      </c>
      <c r="B9414" s="59" t="s">
        <v>4652</v>
      </c>
      <c r="C9414" s="70" t="s">
        <v>11315</v>
      </c>
      <c r="D9414" s="64">
        <v>1</v>
      </c>
      <c r="E9414" s="65" t="s">
        <v>28</v>
      </c>
      <c r="F9414" s="67">
        <v>1825000</v>
      </c>
      <c r="G9414" s="209">
        <f t="shared" si="369"/>
        <v>1825000</v>
      </c>
      <c r="H9414" s="84" t="s">
        <v>1039</v>
      </c>
      <c r="I9414" s="59" t="s">
        <v>11314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9"/>
        <v>1825000</v>
      </c>
      <c r="H9415" s="84" t="s">
        <v>1039</v>
      </c>
      <c r="I9415" s="59" t="s">
        <v>11314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9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9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9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9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11316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9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11317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9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9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9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9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9"/>
        <v>225600</v>
      </c>
      <c r="H9426" s="258" t="s">
        <v>966</v>
      </c>
      <c r="I9426" s="72" t="s">
        <v>11318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9"/>
        <v>460000</v>
      </c>
      <c r="H9427" s="258" t="s">
        <v>966</v>
      </c>
      <c r="I9427" s="72" t="s">
        <v>11318</v>
      </c>
    </row>
    <row r="9428" spans="1:9" hidden="1" x14ac:dyDescent="0.25">
      <c r="A9428" s="210" t="s">
        <v>4348</v>
      </c>
      <c r="B9428" s="78" t="s">
        <v>302</v>
      </c>
      <c r="C9428" s="78" t="s">
        <v>11319</v>
      </c>
      <c r="D9428" s="64">
        <v>1</v>
      </c>
      <c r="E9428" s="59" t="s">
        <v>31</v>
      </c>
      <c r="F9428" s="88">
        <v>130000</v>
      </c>
      <c r="G9428" s="67">
        <f t="shared" si="369"/>
        <v>130000</v>
      </c>
      <c r="H9428" s="258" t="s">
        <v>139</v>
      </c>
      <c r="I9428" s="72" t="s">
        <v>11320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9"/>
        <v>45000</v>
      </c>
      <c r="H9429" s="258" t="s">
        <v>139</v>
      </c>
      <c r="I9429" s="72" t="s">
        <v>11320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9"/>
        <v>24750</v>
      </c>
      <c r="H9430" s="258" t="s">
        <v>139</v>
      </c>
      <c r="I9430" s="72" t="s">
        <v>11320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9"/>
        <v>40000</v>
      </c>
      <c r="H9431" s="258" t="s">
        <v>139</v>
      </c>
      <c r="I9431" s="72" t="s">
        <v>11320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9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9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9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9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9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9"/>
        <v>460000</v>
      </c>
      <c r="H9437" s="84" t="s">
        <v>1725</v>
      </c>
      <c r="I9437" s="258" t="s">
        <v>11321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1">
        <v>65000</v>
      </c>
      <c r="G9438" s="67">
        <f t="shared" si="369"/>
        <v>130000</v>
      </c>
      <c r="H9438" s="84" t="s">
        <v>1725</v>
      </c>
      <c r="I9438" s="258" t="s">
        <v>11321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9"/>
        <v>150000</v>
      </c>
      <c r="H9439" s="84" t="s">
        <v>887</v>
      </c>
      <c r="I9439" s="445"/>
    </row>
    <row r="9440" spans="1:9" hidden="1" x14ac:dyDescent="0.25">
      <c r="A9440" s="210" t="s">
        <v>4348</v>
      </c>
      <c r="B9440" s="59" t="s">
        <v>11322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9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9"/>
        <v>80000</v>
      </c>
      <c r="H9441" s="84" t="s">
        <v>1200</v>
      </c>
      <c r="I9441" s="460" t="s">
        <v>11323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9"/>
        <v>175000</v>
      </c>
      <c r="H9442" s="84" t="s">
        <v>1200</v>
      </c>
      <c r="I9442" s="460" t="s">
        <v>11323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9"/>
        <v>200000</v>
      </c>
      <c r="H9443" s="84" t="s">
        <v>1200</v>
      </c>
      <c r="I9443" s="115" t="s">
        <v>11323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9"/>
        <v>50000</v>
      </c>
      <c r="H9444" s="84" t="s">
        <v>1200</v>
      </c>
      <c r="I9444" s="115" t="s">
        <v>11323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9"/>
        <v>20000</v>
      </c>
      <c r="H9445" s="84" t="s">
        <v>1200</v>
      </c>
      <c r="I9445" s="115" t="s">
        <v>11323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9"/>
        <v>40000</v>
      </c>
      <c r="H9446" s="84" t="s">
        <v>1200</v>
      </c>
      <c r="I9446" s="115" t="s">
        <v>11323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9"/>
        <v>220000</v>
      </c>
      <c r="H9447" s="84" t="s">
        <v>1200</v>
      </c>
      <c r="I9447" s="76" t="s">
        <v>11323</v>
      </c>
    </row>
    <row r="9448" spans="1:9" hidden="1" x14ac:dyDescent="0.25">
      <c r="A9448" s="210" t="s">
        <v>4348</v>
      </c>
      <c r="B9448" s="59" t="s">
        <v>11324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9"/>
        <v>15000000</v>
      </c>
      <c r="H9448" s="84" t="s">
        <v>1200</v>
      </c>
      <c r="I9448" s="76" t="s">
        <v>11323</v>
      </c>
    </row>
    <row r="9449" spans="1:9" hidden="1" x14ac:dyDescent="0.25">
      <c r="A9449" s="210" t="s">
        <v>4348</v>
      </c>
      <c r="B9449" s="59" t="s">
        <v>11325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9"/>
        <v>7500000</v>
      </c>
      <c r="H9449" s="84" t="s">
        <v>739</v>
      </c>
      <c r="I9449" s="76" t="s">
        <v>11323</v>
      </c>
    </row>
    <row r="9450" spans="1:9" hidden="1" x14ac:dyDescent="0.25">
      <c r="A9450" s="210" t="s">
        <v>4348</v>
      </c>
      <c r="B9450" s="62" t="s">
        <v>11326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9"/>
        <v>4800000</v>
      </c>
      <c r="H9450" s="68" t="s">
        <v>1200</v>
      </c>
      <c r="I9450" s="76" t="s">
        <v>11327</v>
      </c>
    </row>
    <row r="9451" spans="1:9" hidden="1" x14ac:dyDescent="0.25">
      <c r="A9451" s="210" t="s">
        <v>4348</v>
      </c>
      <c r="B9451" s="59" t="s">
        <v>11111</v>
      </c>
      <c r="C9451" s="70" t="s">
        <v>11328</v>
      </c>
      <c r="D9451" s="64">
        <v>1</v>
      </c>
      <c r="E9451" s="59" t="s">
        <v>28</v>
      </c>
      <c r="F9451" s="71">
        <v>1275000</v>
      </c>
      <c r="G9451" s="67">
        <f t="shared" si="369"/>
        <v>1275000</v>
      </c>
      <c r="H9451" s="84" t="s">
        <v>1200</v>
      </c>
      <c r="I9451" s="76" t="s">
        <v>11329</v>
      </c>
    </row>
    <row r="9452" spans="1:9" hidden="1" x14ac:dyDescent="0.25">
      <c r="A9452" s="210" t="s">
        <v>4348</v>
      </c>
      <c r="B9452" s="59" t="s">
        <v>11111</v>
      </c>
      <c r="C9452" s="70" t="s">
        <v>11330</v>
      </c>
      <c r="D9452" s="64">
        <v>1</v>
      </c>
      <c r="E9452" s="70" t="s">
        <v>28</v>
      </c>
      <c r="F9452" s="71">
        <v>1275000</v>
      </c>
      <c r="G9452" s="67">
        <f t="shared" si="369"/>
        <v>1275000</v>
      </c>
      <c r="H9452" s="84" t="s">
        <v>1200</v>
      </c>
      <c r="I9452" s="76" t="s">
        <v>11329</v>
      </c>
    </row>
    <row r="9453" spans="1:9" hidden="1" x14ac:dyDescent="0.25">
      <c r="A9453" s="210" t="s">
        <v>4348</v>
      </c>
      <c r="B9453" s="59" t="s">
        <v>4753</v>
      </c>
      <c r="C9453" s="59" t="s">
        <v>11331</v>
      </c>
      <c r="D9453" s="64">
        <v>1</v>
      </c>
      <c r="E9453" s="65" t="s">
        <v>28</v>
      </c>
      <c r="F9453" s="66">
        <v>1270000</v>
      </c>
      <c r="G9453" s="67">
        <f t="shared" si="369"/>
        <v>1270000</v>
      </c>
      <c r="H9453" s="84" t="s">
        <v>1200</v>
      </c>
      <c r="I9453" s="76" t="s">
        <v>11329</v>
      </c>
    </row>
    <row r="9454" spans="1:9" hidden="1" x14ac:dyDescent="0.25">
      <c r="A9454" s="210" t="s">
        <v>4348</v>
      </c>
      <c r="B9454" s="59" t="s">
        <v>4753</v>
      </c>
      <c r="C9454" s="59" t="s">
        <v>11332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11329</v>
      </c>
    </row>
    <row r="9455" spans="1:9" hidden="1" x14ac:dyDescent="0.25">
      <c r="A9455" s="210" t="s">
        <v>4348</v>
      </c>
      <c r="B9455" s="73" t="s">
        <v>11117</v>
      </c>
      <c r="C9455" s="59" t="s">
        <v>11333</v>
      </c>
      <c r="D9455" s="64">
        <v>1</v>
      </c>
      <c r="E9455" s="65" t="s">
        <v>28</v>
      </c>
      <c r="F9455" s="66">
        <v>1535000</v>
      </c>
      <c r="G9455" s="209">
        <f t="shared" si="369"/>
        <v>1535000</v>
      </c>
      <c r="H9455" s="84" t="s">
        <v>1200</v>
      </c>
      <c r="I9455" s="76" t="s">
        <v>11327</v>
      </c>
    </row>
    <row r="9456" spans="1:9" hidden="1" x14ac:dyDescent="0.25">
      <c r="A9456" s="210" t="s">
        <v>4348</v>
      </c>
      <c r="B9456" s="73" t="s">
        <v>11117</v>
      </c>
      <c r="C9456" s="59" t="s">
        <v>11334</v>
      </c>
      <c r="D9456" s="59">
        <v>1</v>
      </c>
      <c r="E9456" s="65" t="s">
        <v>28</v>
      </c>
      <c r="F9456" s="66">
        <v>1535000</v>
      </c>
      <c r="G9456" s="209">
        <f t="shared" si="369"/>
        <v>1535000</v>
      </c>
      <c r="H9456" s="84" t="s">
        <v>1200</v>
      </c>
      <c r="I9456" s="76" t="s">
        <v>11327</v>
      </c>
    </row>
    <row r="9457" spans="1:9" hidden="1" x14ac:dyDescent="0.25">
      <c r="A9457" s="210" t="s">
        <v>4348</v>
      </c>
      <c r="B9457" s="73" t="s">
        <v>11117</v>
      </c>
      <c r="C9457" s="59" t="s">
        <v>11335</v>
      </c>
      <c r="D9457" s="64">
        <v>1</v>
      </c>
      <c r="E9457" s="65" t="s">
        <v>28</v>
      </c>
      <c r="F9457" s="66">
        <v>1535000</v>
      </c>
      <c r="G9457" s="209">
        <f t="shared" si="369"/>
        <v>1535000</v>
      </c>
      <c r="H9457" s="84" t="s">
        <v>1200</v>
      </c>
      <c r="I9457" s="76" t="s">
        <v>11327</v>
      </c>
    </row>
    <row r="9458" spans="1:9" hidden="1" x14ac:dyDescent="0.25">
      <c r="A9458" s="210" t="s">
        <v>4348</v>
      </c>
      <c r="B9458" s="73" t="s">
        <v>11117</v>
      </c>
      <c r="C9458" s="59" t="s">
        <v>11336</v>
      </c>
      <c r="D9458" s="80">
        <v>1</v>
      </c>
      <c r="E9458" s="65" t="s">
        <v>28</v>
      </c>
      <c r="F9458" s="66">
        <v>1535000</v>
      </c>
      <c r="G9458" s="209">
        <f t="shared" si="369"/>
        <v>1535000</v>
      </c>
      <c r="H9458" s="84" t="s">
        <v>1200</v>
      </c>
      <c r="I9458" s="76" t="s">
        <v>11327</v>
      </c>
    </row>
    <row r="9459" spans="1:9" hidden="1" x14ac:dyDescent="0.25">
      <c r="A9459" s="210" t="s">
        <v>4348</v>
      </c>
      <c r="B9459" s="73" t="s">
        <v>11117</v>
      </c>
      <c r="C9459" s="59" t="s">
        <v>11337</v>
      </c>
      <c r="D9459" s="59">
        <v>1</v>
      </c>
      <c r="E9459" s="59" t="s">
        <v>28</v>
      </c>
      <c r="F9459" s="66">
        <v>1535000</v>
      </c>
      <c r="G9459" s="209">
        <f t="shared" si="369"/>
        <v>1535000</v>
      </c>
      <c r="H9459" s="84" t="s">
        <v>1200</v>
      </c>
      <c r="I9459" s="76" t="s">
        <v>11327</v>
      </c>
    </row>
    <row r="9460" spans="1:9" hidden="1" x14ac:dyDescent="0.25">
      <c r="A9460" s="210" t="s">
        <v>4348</v>
      </c>
      <c r="B9460" s="73" t="s">
        <v>11117</v>
      </c>
      <c r="C9460" s="59" t="s">
        <v>11338</v>
      </c>
      <c r="D9460" s="64">
        <v>1</v>
      </c>
      <c r="E9460" s="65" t="s">
        <v>28</v>
      </c>
      <c r="F9460" s="66">
        <v>1535000</v>
      </c>
      <c r="G9460" s="209">
        <f t="shared" si="369"/>
        <v>1535000</v>
      </c>
      <c r="H9460" s="84" t="s">
        <v>1200</v>
      </c>
      <c r="I9460" s="76" t="s">
        <v>11327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1">
        <v>1450000</v>
      </c>
      <c r="G9461" s="209">
        <f t="shared" si="369"/>
        <v>1450000</v>
      </c>
      <c r="H9461" s="84" t="s">
        <v>1200</v>
      </c>
      <c r="I9461" s="76" t="s">
        <v>11327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9"/>
        <v>297000</v>
      </c>
      <c r="H9462" s="84" t="s">
        <v>1200</v>
      </c>
      <c r="I9462" s="76" t="s">
        <v>11327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9"/>
        <v>357000</v>
      </c>
      <c r="H9463" s="84" t="s">
        <v>1200</v>
      </c>
      <c r="I9463" s="76" t="s">
        <v>11327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9"/>
        <v>450000</v>
      </c>
      <c r="H9464" s="84" t="s">
        <v>1200</v>
      </c>
      <c r="I9464" s="76" t="s">
        <v>11327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9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9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11339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9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9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9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9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9"/>
        <v>69000</v>
      </c>
      <c r="H9471" s="84" t="s">
        <v>10977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9"/>
        <v>150000</v>
      </c>
      <c r="H9472" s="84" t="s">
        <v>3461</v>
      </c>
      <c r="I9472" s="72" t="s">
        <v>11340</v>
      </c>
    </row>
    <row r="9473" spans="1:9" hidden="1" x14ac:dyDescent="0.25">
      <c r="A9473" s="59" t="s">
        <v>4379</v>
      </c>
      <c r="B9473" s="59" t="s">
        <v>4753</v>
      </c>
      <c r="C9473" s="59" t="s">
        <v>11341</v>
      </c>
      <c r="D9473" s="64">
        <v>1</v>
      </c>
      <c r="E9473" s="65" t="s">
        <v>31</v>
      </c>
      <c r="F9473" s="71">
        <v>1270000</v>
      </c>
      <c r="G9473" s="209">
        <f t="shared" si="369"/>
        <v>1270000</v>
      </c>
      <c r="H9473" s="84" t="s">
        <v>3461</v>
      </c>
      <c r="I9473" s="72" t="s">
        <v>11340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9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11342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9"/>
        <v>150000</v>
      </c>
      <c r="H9475" s="258" t="s">
        <v>1941</v>
      </c>
      <c r="I9475" s="72" t="s">
        <v>11343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9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1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70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70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70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70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70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70"/>
        <v>225600</v>
      </c>
      <c r="H9486" s="84" t="s">
        <v>2208</v>
      </c>
      <c r="I9486" s="72" t="s">
        <v>11344</v>
      </c>
    </row>
    <row r="9487" spans="1:9" hidden="1" x14ac:dyDescent="0.25">
      <c r="A9487" s="59" t="s">
        <v>4392</v>
      </c>
      <c r="B9487" s="59" t="s">
        <v>11345</v>
      </c>
      <c r="C9487" s="59"/>
      <c r="D9487" s="64">
        <v>1</v>
      </c>
      <c r="E9487" s="59" t="s">
        <v>28</v>
      </c>
      <c r="F9487" s="66">
        <v>270000</v>
      </c>
      <c r="G9487" s="209">
        <f t="shared" si="370"/>
        <v>270000</v>
      </c>
      <c r="H9487" s="84" t="s">
        <v>2208</v>
      </c>
      <c r="I9487" s="72" t="s">
        <v>11344</v>
      </c>
    </row>
    <row r="9488" spans="1:9" hidden="1" x14ac:dyDescent="0.25">
      <c r="A9488" s="59" t="s">
        <v>4392</v>
      </c>
      <c r="B9488" s="59" t="s">
        <v>11346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70"/>
        <v>197000</v>
      </c>
      <c r="H9488" s="84" t="s">
        <v>2208</v>
      </c>
      <c r="I9488" s="72" t="s">
        <v>11344</v>
      </c>
    </row>
    <row r="9489" spans="1:9" hidden="1" x14ac:dyDescent="0.25">
      <c r="A9489" s="59" t="s">
        <v>4392</v>
      </c>
      <c r="B9489" s="59" t="s">
        <v>11347</v>
      </c>
      <c r="C9489" s="59"/>
      <c r="D9489" s="64">
        <v>1</v>
      </c>
      <c r="E9489" s="59" t="s">
        <v>28</v>
      </c>
      <c r="F9489" s="66">
        <v>137000</v>
      </c>
      <c r="G9489" s="67">
        <f t="shared" si="370"/>
        <v>137000</v>
      </c>
      <c r="H9489" s="84" t="s">
        <v>2208</v>
      </c>
      <c r="I9489" s="72" t="s">
        <v>11344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70"/>
        <v>20000</v>
      </c>
      <c r="H9490" s="84" t="s">
        <v>2208</v>
      </c>
      <c r="I9490" s="72" t="s">
        <v>11344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70"/>
        <v>253800</v>
      </c>
      <c r="H9491" s="84" t="s">
        <v>502</v>
      </c>
      <c r="I9491" s="72" t="s">
        <v>11348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70"/>
        <v>87500</v>
      </c>
      <c r="H9492" s="84" t="s">
        <v>502</v>
      </c>
      <c r="I9492" s="72" t="s">
        <v>11348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70"/>
        <v>31000</v>
      </c>
      <c r="H9493" s="84" t="s">
        <v>502</v>
      </c>
      <c r="I9493" s="72" t="s">
        <v>11348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70"/>
        <v>81500</v>
      </c>
      <c r="H9494" s="84" t="s">
        <v>502</v>
      </c>
      <c r="I9494" s="72" t="s">
        <v>11348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11349</v>
      </c>
    </row>
    <row r="9496" spans="1:9" hidden="1" x14ac:dyDescent="0.25">
      <c r="A9496" s="59" t="s">
        <v>4392</v>
      </c>
      <c r="B9496" s="59" t="s">
        <v>11350</v>
      </c>
      <c r="C9496" s="59"/>
      <c r="D9496" s="64">
        <v>1</v>
      </c>
      <c r="E9496" s="65" t="s">
        <v>111</v>
      </c>
      <c r="F9496" s="66">
        <v>20000</v>
      </c>
      <c r="G9496" s="67">
        <f t="shared" si="370"/>
        <v>20000</v>
      </c>
      <c r="H9496" s="84" t="s">
        <v>977</v>
      </c>
      <c r="I9496" s="258" t="s">
        <v>11349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70"/>
        <v>81500</v>
      </c>
      <c r="H9497" s="84" t="s">
        <v>977</v>
      </c>
      <c r="I9497" s="258" t="s">
        <v>11349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70"/>
        <v>950000</v>
      </c>
      <c r="H9498" s="84" t="s">
        <v>843</v>
      </c>
      <c r="I9498" s="258" t="s">
        <v>11351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70"/>
        <v>375000</v>
      </c>
      <c r="H9499" s="84" t="s">
        <v>843</v>
      </c>
      <c r="I9499" s="258" t="s">
        <v>11351</v>
      </c>
    </row>
    <row r="9500" spans="1:9" hidden="1" x14ac:dyDescent="0.25">
      <c r="A9500" s="59" t="s">
        <v>4392</v>
      </c>
      <c r="B9500" s="59" t="s">
        <v>4753</v>
      </c>
      <c r="C9500" s="247" t="s">
        <v>11352</v>
      </c>
      <c r="D9500" s="64">
        <v>1</v>
      </c>
      <c r="E9500" s="65" t="s">
        <v>31</v>
      </c>
      <c r="F9500" s="71">
        <v>1270000</v>
      </c>
      <c r="G9500" s="67">
        <f t="shared" si="370"/>
        <v>1270000</v>
      </c>
      <c r="H9500" s="84" t="s">
        <v>1035</v>
      </c>
      <c r="I9500" s="460" t="s">
        <v>11353</v>
      </c>
    </row>
    <row r="9501" spans="1:9" hidden="1" x14ac:dyDescent="0.25">
      <c r="A9501" s="59" t="s">
        <v>4392</v>
      </c>
      <c r="B9501" s="74" t="s">
        <v>11354</v>
      </c>
      <c r="C9501" s="70" t="s">
        <v>11122</v>
      </c>
      <c r="D9501" s="64">
        <v>1</v>
      </c>
      <c r="E9501" s="65" t="s">
        <v>31</v>
      </c>
      <c r="F9501" s="66">
        <v>148500</v>
      </c>
      <c r="G9501" s="67">
        <f t="shared" si="370"/>
        <v>148500</v>
      </c>
      <c r="H9501" s="84" t="s">
        <v>1035</v>
      </c>
      <c r="I9501" s="460" t="s">
        <v>11353</v>
      </c>
    </row>
    <row r="9502" spans="1:9" hidden="1" x14ac:dyDescent="0.25">
      <c r="A9502" s="59" t="s">
        <v>4392</v>
      </c>
      <c r="B9502" s="59" t="s">
        <v>11131</v>
      </c>
      <c r="C9502" s="59" t="s">
        <v>11085</v>
      </c>
      <c r="D9502" s="64">
        <v>1</v>
      </c>
      <c r="E9502" s="59" t="s">
        <v>28</v>
      </c>
      <c r="F9502" s="71">
        <v>45000</v>
      </c>
      <c r="G9502" s="209">
        <f t="shared" si="370"/>
        <v>45000</v>
      </c>
      <c r="H9502" s="84" t="s">
        <v>1035</v>
      </c>
      <c r="I9502" s="460" t="s">
        <v>11353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70"/>
        <v>875000</v>
      </c>
      <c r="H9503" s="84" t="s">
        <v>1035</v>
      </c>
      <c r="I9503" s="460" t="s">
        <v>11353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70"/>
        <v>875000</v>
      </c>
      <c r="H9504" s="84" t="s">
        <v>601</v>
      </c>
      <c r="I9504" s="115" t="s">
        <v>11355</v>
      </c>
    </row>
    <row r="9505" spans="1:9" hidden="1" x14ac:dyDescent="0.25">
      <c r="A9505" s="59" t="s">
        <v>4392</v>
      </c>
      <c r="B9505" s="59" t="s">
        <v>4753</v>
      </c>
      <c r="C9505" s="247" t="s">
        <v>11356</v>
      </c>
      <c r="D9505" s="64">
        <v>1</v>
      </c>
      <c r="E9505" s="65" t="s">
        <v>28</v>
      </c>
      <c r="F9505" s="71">
        <v>1270000</v>
      </c>
      <c r="G9505" s="209">
        <f t="shared" si="370"/>
        <v>1270000</v>
      </c>
      <c r="H9505" s="84" t="s">
        <v>11357</v>
      </c>
      <c r="I9505" s="76" t="s">
        <v>11358</v>
      </c>
    </row>
    <row r="9506" spans="1:9" hidden="1" x14ac:dyDescent="0.25">
      <c r="A9506" s="59" t="s">
        <v>4392</v>
      </c>
      <c r="B9506" s="74" t="s">
        <v>11354</v>
      </c>
      <c r="C9506" s="70" t="s">
        <v>11122</v>
      </c>
      <c r="D9506" s="64">
        <v>1</v>
      </c>
      <c r="E9506" s="75" t="s">
        <v>28</v>
      </c>
      <c r="F9506" s="216">
        <v>148500</v>
      </c>
      <c r="G9506" s="75">
        <f t="shared" si="370"/>
        <v>148500</v>
      </c>
      <c r="H9506" s="84" t="s">
        <v>11357</v>
      </c>
      <c r="I9506" s="76" t="s">
        <v>11358</v>
      </c>
    </row>
    <row r="9507" spans="1:9" hidden="1" x14ac:dyDescent="0.25">
      <c r="A9507" s="59" t="s">
        <v>4392</v>
      </c>
      <c r="B9507" s="59" t="s">
        <v>11131</v>
      </c>
      <c r="C9507" s="59" t="s">
        <v>11085</v>
      </c>
      <c r="D9507" s="64">
        <v>1</v>
      </c>
      <c r="E9507" s="59" t="s">
        <v>28</v>
      </c>
      <c r="F9507" s="71">
        <v>45000</v>
      </c>
      <c r="G9507" s="67">
        <f t="shared" si="370"/>
        <v>45000</v>
      </c>
      <c r="H9507" s="84" t="s">
        <v>11357</v>
      </c>
      <c r="I9507" s="76" t="s">
        <v>11358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70"/>
        <v>875000</v>
      </c>
      <c r="H9508" s="84" t="s">
        <v>11357</v>
      </c>
      <c r="I9508" s="76" t="s">
        <v>11358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70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70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70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70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11152</v>
      </c>
      <c r="D9513" s="59">
        <v>1</v>
      </c>
      <c r="E9513" s="59" t="s">
        <v>28</v>
      </c>
      <c r="F9513" s="66">
        <v>72500</v>
      </c>
      <c r="G9513" s="209">
        <f t="shared" si="370"/>
        <v>72500</v>
      </c>
      <c r="H9513" s="84" t="s">
        <v>3394</v>
      </c>
      <c r="I9513" s="76" t="s">
        <v>11359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70"/>
        <v>28200</v>
      </c>
      <c r="H9514" s="84" t="s">
        <v>3394</v>
      </c>
      <c r="I9514" s="76" t="s">
        <v>11359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70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70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70"/>
        <v>969000</v>
      </c>
      <c r="H9517" s="84" t="s">
        <v>630</v>
      </c>
      <c r="I9517" s="59" t="s">
        <v>11360</v>
      </c>
    </row>
    <row r="9518" spans="1:9" hidden="1" x14ac:dyDescent="0.25">
      <c r="A9518" s="59" t="s">
        <v>4392</v>
      </c>
      <c r="B9518" s="59" t="s">
        <v>4095</v>
      </c>
      <c r="C9518" s="59" t="s">
        <v>11361</v>
      </c>
      <c r="D9518" s="64">
        <v>1</v>
      </c>
      <c r="E9518" s="65" t="s">
        <v>28</v>
      </c>
      <c r="F9518" s="87">
        <v>1400000</v>
      </c>
      <c r="G9518" s="209">
        <f t="shared" si="370"/>
        <v>1400000</v>
      </c>
      <c r="H9518" s="84" t="s">
        <v>630</v>
      </c>
      <c r="I9518" s="59" t="s">
        <v>11360</v>
      </c>
    </row>
    <row r="9519" spans="1:9" hidden="1" x14ac:dyDescent="0.25">
      <c r="A9519" s="59" t="s">
        <v>4392</v>
      </c>
      <c r="B9519" s="59" t="s">
        <v>4095</v>
      </c>
      <c r="C9519" s="59" t="s">
        <v>11362</v>
      </c>
      <c r="D9519" s="64">
        <v>1</v>
      </c>
      <c r="E9519" s="65" t="s">
        <v>28</v>
      </c>
      <c r="F9519" s="71">
        <v>1400000</v>
      </c>
      <c r="G9519" s="209">
        <f t="shared" si="370"/>
        <v>1400000</v>
      </c>
      <c r="H9519" s="84" t="s">
        <v>630</v>
      </c>
      <c r="I9519" s="59" t="s">
        <v>11360</v>
      </c>
    </row>
    <row r="9520" spans="1:9" hidden="1" x14ac:dyDescent="0.25">
      <c r="A9520" s="59" t="s">
        <v>4392</v>
      </c>
      <c r="B9520" s="59" t="s">
        <v>4095</v>
      </c>
      <c r="C9520" s="70" t="s">
        <v>11363</v>
      </c>
      <c r="D9520" s="59">
        <v>1</v>
      </c>
      <c r="E9520" s="59" t="s">
        <v>28</v>
      </c>
      <c r="F9520" s="71">
        <v>1400000</v>
      </c>
      <c r="G9520" s="209">
        <f t="shared" si="370"/>
        <v>1400000</v>
      </c>
      <c r="H9520" s="84" t="s">
        <v>630</v>
      </c>
      <c r="I9520" s="59" t="s">
        <v>11360</v>
      </c>
    </row>
    <row r="9521" spans="1:9" hidden="1" x14ac:dyDescent="0.25">
      <c r="A9521" s="59" t="s">
        <v>4392</v>
      </c>
      <c r="B9521" s="59" t="s">
        <v>4095</v>
      </c>
      <c r="C9521" s="461" t="s">
        <v>11364</v>
      </c>
      <c r="D9521" s="59">
        <v>1</v>
      </c>
      <c r="E9521" s="59" t="s">
        <v>31</v>
      </c>
      <c r="F9521" s="71">
        <v>1400000</v>
      </c>
      <c r="G9521" s="209">
        <f t="shared" si="370"/>
        <v>1400000</v>
      </c>
      <c r="H9521" s="84" t="s">
        <v>630</v>
      </c>
      <c r="I9521" s="59" t="s">
        <v>11360</v>
      </c>
    </row>
    <row r="9522" spans="1:9" hidden="1" x14ac:dyDescent="0.25">
      <c r="A9522" s="59" t="s">
        <v>4392</v>
      </c>
      <c r="B9522" s="59" t="s">
        <v>4095</v>
      </c>
      <c r="C9522" s="59" t="s">
        <v>11365</v>
      </c>
      <c r="D9522" s="59">
        <v>1</v>
      </c>
      <c r="E9522" s="59" t="s">
        <v>28</v>
      </c>
      <c r="F9522" s="462">
        <v>1500000</v>
      </c>
      <c r="G9522" s="209">
        <f t="shared" si="370"/>
        <v>1500000</v>
      </c>
      <c r="H9522" s="84" t="s">
        <v>630</v>
      </c>
      <c r="I9522" s="59" t="s">
        <v>11360</v>
      </c>
    </row>
    <row r="9523" spans="1:9" hidden="1" x14ac:dyDescent="0.25">
      <c r="A9523" s="59" t="s">
        <v>4392</v>
      </c>
      <c r="B9523" s="59" t="s">
        <v>4095</v>
      </c>
      <c r="C9523" s="70" t="s">
        <v>11366</v>
      </c>
      <c r="D9523" s="59">
        <v>1</v>
      </c>
      <c r="E9523" s="59" t="s">
        <v>31</v>
      </c>
      <c r="F9523" s="462">
        <v>1500000</v>
      </c>
      <c r="G9523" s="209">
        <f t="shared" si="370"/>
        <v>1500000</v>
      </c>
      <c r="H9523" s="84" t="s">
        <v>630</v>
      </c>
      <c r="I9523" s="59" t="s">
        <v>11360</v>
      </c>
    </row>
    <row r="9524" spans="1:9" hidden="1" x14ac:dyDescent="0.25">
      <c r="A9524" s="59" t="s">
        <v>4392</v>
      </c>
      <c r="B9524" s="59" t="s">
        <v>4095</v>
      </c>
      <c r="C9524" s="59" t="s">
        <v>11367</v>
      </c>
      <c r="D9524" s="59">
        <v>1</v>
      </c>
      <c r="E9524" s="59" t="s">
        <v>28</v>
      </c>
      <c r="F9524" s="462">
        <v>1500000</v>
      </c>
      <c r="G9524" s="209">
        <f t="shared" si="370"/>
        <v>1500000</v>
      </c>
      <c r="H9524" s="84" t="s">
        <v>630</v>
      </c>
      <c r="I9524" s="59" t="s">
        <v>11360</v>
      </c>
    </row>
    <row r="9525" spans="1:9" hidden="1" x14ac:dyDescent="0.25">
      <c r="A9525" s="59" t="s">
        <v>4392</v>
      </c>
      <c r="B9525" s="59" t="s">
        <v>11162</v>
      </c>
      <c r="C9525" s="74" t="s">
        <v>432</v>
      </c>
      <c r="D9525" s="59">
        <v>2</v>
      </c>
      <c r="E9525" s="59" t="s">
        <v>28</v>
      </c>
      <c r="F9525" s="462">
        <v>905400</v>
      </c>
      <c r="G9525" s="209">
        <f t="shared" si="370"/>
        <v>1810800</v>
      </c>
      <c r="H9525" s="59" t="s">
        <v>630</v>
      </c>
      <c r="I9525" s="59" t="s">
        <v>11360</v>
      </c>
    </row>
    <row r="9526" spans="1:9" hidden="1" x14ac:dyDescent="0.25">
      <c r="A9526" s="59" t="s">
        <v>4392</v>
      </c>
      <c r="B9526" s="78" t="s">
        <v>11368</v>
      </c>
      <c r="C9526" s="70" t="s">
        <v>11122</v>
      </c>
      <c r="D9526" s="59">
        <v>6</v>
      </c>
      <c r="E9526" s="59" t="s">
        <v>28</v>
      </c>
      <c r="F9526" s="462">
        <v>155000</v>
      </c>
      <c r="G9526" s="209">
        <f t="shared" si="370"/>
        <v>930000</v>
      </c>
      <c r="H9526" s="59" t="s">
        <v>1200</v>
      </c>
      <c r="I9526" s="59" t="s">
        <v>11369</v>
      </c>
    </row>
    <row r="9527" spans="1:9" hidden="1" x14ac:dyDescent="0.25">
      <c r="A9527" s="59" t="s">
        <v>4392</v>
      </c>
      <c r="B9527" s="74" t="s">
        <v>11354</v>
      </c>
      <c r="C9527" s="70" t="s">
        <v>11122</v>
      </c>
      <c r="D9527" s="59">
        <v>4</v>
      </c>
      <c r="E9527" s="59" t="s">
        <v>28</v>
      </c>
      <c r="F9527" s="462">
        <v>148500</v>
      </c>
      <c r="G9527" s="209">
        <f t="shared" si="370"/>
        <v>594000</v>
      </c>
      <c r="H9527" s="59" t="s">
        <v>1200</v>
      </c>
      <c r="I9527" s="59" t="s">
        <v>11369</v>
      </c>
    </row>
    <row r="9528" spans="1:9" hidden="1" x14ac:dyDescent="0.25">
      <c r="A9528" s="59" t="s">
        <v>4392</v>
      </c>
      <c r="B9528" s="59" t="s">
        <v>11131</v>
      </c>
      <c r="C9528" s="59" t="s">
        <v>11085</v>
      </c>
      <c r="D9528" s="59">
        <v>10</v>
      </c>
      <c r="E9528" s="59" t="s">
        <v>28</v>
      </c>
      <c r="F9528" s="462">
        <v>45000</v>
      </c>
      <c r="G9528" s="209">
        <f t="shared" si="370"/>
        <v>450000</v>
      </c>
      <c r="H9528" s="59" t="s">
        <v>1200</v>
      </c>
      <c r="I9528" s="59" t="s">
        <v>11369</v>
      </c>
    </row>
    <row r="9529" spans="1:9" hidden="1" x14ac:dyDescent="0.25">
      <c r="A9529" s="59" t="s">
        <v>4392</v>
      </c>
      <c r="B9529" s="59" t="s">
        <v>11370</v>
      </c>
      <c r="C9529" s="59" t="s">
        <v>11371</v>
      </c>
      <c r="D9529" s="59">
        <v>1</v>
      </c>
      <c r="E9529" s="59" t="s">
        <v>28</v>
      </c>
      <c r="F9529" s="61">
        <v>1500000</v>
      </c>
      <c r="G9529" s="209">
        <f t="shared" si="370"/>
        <v>1500000</v>
      </c>
      <c r="H9529" s="59" t="s">
        <v>1200</v>
      </c>
      <c r="I9529" s="59" t="s">
        <v>11369</v>
      </c>
    </row>
    <row r="9530" spans="1:9" hidden="1" x14ac:dyDescent="0.25">
      <c r="A9530" s="59" t="s">
        <v>4392</v>
      </c>
      <c r="B9530" s="59" t="s">
        <v>11370</v>
      </c>
      <c r="C9530" s="59" t="s">
        <v>11372</v>
      </c>
      <c r="D9530" s="59">
        <v>1</v>
      </c>
      <c r="E9530" s="59" t="s">
        <v>28</v>
      </c>
      <c r="F9530" s="61">
        <v>1500000</v>
      </c>
      <c r="G9530" s="209">
        <f t="shared" si="370"/>
        <v>1500000</v>
      </c>
      <c r="H9530" s="59" t="s">
        <v>1200</v>
      </c>
      <c r="I9530" s="59" t="s">
        <v>11369</v>
      </c>
    </row>
    <row r="9531" spans="1:9" hidden="1" x14ac:dyDescent="0.25">
      <c r="A9531" s="59" t="s">
        <v>4392</v>
      </c>
      <c r="B9531" s="59" t="s">
        <v>11370</v>
      </c>
      <c r="C9531" s="59" t="s">
        <v>11373</v>
      </c>
      <c r="D9531" s="59">
        <v>1</v>
      </c>
      <c r="E9531" s="59" t="s">
        <v>28</v>
      </c>
      <c r="F9531" s="61">
        <v>1500000</v>
      </c>
      <c r="G9531" s="209">
        <f t="shared" si="370"/>
        <v>1500000</v>
      </c>
      <c r="H9531" s="59" t="s">
        <v>1200</v>
      </c>
      <c r="I9531" s="59" t="s">
        <v>11369</v>
      </c>
    </row>
    <row r="9532" spans="1:9" hidden="1" x14ac:dyDescent="0.25">
      <c r="A9532" s="59" t="s">
        <v>4392</v>
      </c>
      <c r="B9532" s="59" t="s">
        <v>11370</v>
      </c>
      <c r="C9532" s="59" t="s">
        <v>11374</v>
      </c>
      <c r="D9532" s="59">
        <v>1</v>
      </c>
      <c r="E9532" s="59" t="s">
        <v>28</v>
      </c>
      <c r="F9532" s="61">
        <v>1500000</v>
      </c>
      <c r="G9532" s="209">
        <f t="shared" si="370"/>
        <v>1500000</v>
      </c>
      <c r="H9532" s="59" t="s">
        <v>1200</v>
      </c>
      <c r="I9532" s="59" t="s">
        <v>11369</v>
      </c>
    </row>
    <row r="9533" spans="1:9" hidden="1" x14ac:dyDescent="0.25">
      <c r="A9533" s="59" t="s">
        <v>4392</v>
      </c>
      <c r="B9533" s="59" t="s">
        <v>11370</v>
      </c>
      <c r="C9533" s="59" t="s">
        <v>11375</v>
      </c>
      <c r="D9533" s="59">
        <v>1</v>
      </c>
      <c r="E9533" s="59" t="s">
        <v>28</v>
      </c>
      <c r="F9533" s="61">
        <v>1500000</v>
      </c>
      <c r="G9533" s="209">
        <f t="shared" si="370"/>
        <v>1500000</v>
      </c>
      <c r="H9533" s="59" t="s">
        <v>1200</v>
      </c>
      <c r="I9533" s="59" t="s">
        <v>11369</v>
      </c>
    </row>
    <row r="9534" spans="1:9" hidden="1" x14ac:dyDescent="0.25">
      <c r="A9534" s="59" t="s">
        <v>4392</v>
      </c>
      <c r="B9534" s="59" t="s">
        <v>11370</v>
      </c>
      <c r="C9534" s="59" t="s">
        <v>11376</v>
      </c>
      <c r="D9534" s="59">
        <v>1</v>
      </c>
      <c r="E9534" s="59" t="s">
        <v>28</v>
      </c>
      <c r="F9534" s="61">
        <v>1500000</v>
      </c>
      <c r="G9534" s="209">
        <f t="shared" si="370"/>
        <v>1500000</v>
      </c>
      <c r="H9534" s="59" t="s">
        <v>1200</v>
      </c>
      <c r="I9534" s="59" t="s">
        <v>11369</v>
      </c>
    </row>
    <row r="9535" spans="1:9" hidden="1" x14ac:dyDescent="0.25">
      <c r="A9535" s="59" t="s">
        <v>4392</v>
      </c>
      <c r="B9535" s="59" t="s">
        <v>11370</v>
      </c>
      <c r="C9535" s="59" t="s">
        <v>11377</v>
      </c>
      <c r="D9535" s="59">
        <v>1</v>
      </c>
      <c r="E9535" s="59" t="s">
        <v>28</v>
      </c>
      <c r="F9535" s="61">
        <v>1500000</v>
      </c>
      <c r="G9535" s="209">
        <f t="shared" si="370"/>
        <v>1500000</v>
      </c>
      <c r="H9535" s="59" t="s">
        <v>1200</v>
      </c>
      <c r="I9535" s="59" t="s">
        <v>11369</v>
      </c>
    </row>
    <row r="9536" spans="1:9" hidden="1" x14ac:dyDescent="0.25">
      <c r="A9536" s="59" t="s">
        <v>4392</v>
      </c>
      <c r="B9536" s="73" t="s">
        <v>11117</v>
      </c>
      <c r="C9536" s="59" t="s">
        <v>11378</v>
      </c>
      <c r="D9536" s="59">
        <v>1</v>
      </c>
      <c r="E9536" s="59" t="s">
        <v>28</v>
      </c>
      <c r="F9536" s="61">
        <v>1500000</v>
      </c>
      <c r="G9536" s="209">
        <f t="shared" si="370"/>
        <v>1500000</v>
      </c>
      <c r="H9536" s="59" t="s">
        <v>1200</v>
      </c>
      <c r="I9536" s="59" t="s">
        <v>11379</v>
      </c>
    </row>
    <row r="9537" spans="1:9" hidden="1" x14ac:dyDescent="0.25">
      <c r="A9537" s="59" t="s">
        <v>4392</v>
      </c>
      <c r="B9537" s="73" t="s">
        <v>11117</v>
      </c>
      <c r="C9537" s="59" t="s">
        <v>11380</v>
      </c>
      <c r="D9537" s="59">
        <v>1</v>
      </c>
      <c r="E9537" s="59" t="s">
        <v>28</v>
      </c>
      <c r="F9537" s="61">
        <v>1500000</v>
      </c>
      <c r="G9537" s="209">
        <f t="shared" si="370"/>
        <v>1500000</v>
      </c>
      <c r="H9537" s="59" t="s">
        <v>1200</v>
      </c>
      <c r="I9537" s="59" t="s">
        <v>11379</v>
      </c>
    </row>
    <row r="9538" spans="1:9" hidden="1" x14ac:dyDescent="0.25">
      <c r="A9538" s="59" t="s">
        <v>4392</v>
      </c>
      <c r="B9538" s="73" t="s">
        <v>11117</v>
      </c>
      <c r="C9538" s="59" t="s">
        <v>11381</v>
      </c>
      <c r="D9538" s="59">
        <v>1</v>
      </c>
      <c r="E9538" s="59" t="s">
        <v>28</v>
      </c>
      <c r="F9538" s="61">
        <v>1500000</v>
      </c>
      <c r="G9538" s="209">
        <f t="shared" si="370"/>
        <v>1500000</v>
      </c>
      <c r="H9538" s="59" t="s">
        <v>1200</v>
      </c>
      <c r="I9538" s="59" t="s">
        <v>11379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2">
        <v>10000</v>
      </c>
      <c r="G9539" s="209">
        <f t="shared" si="370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2">
        <v>82500</v>
      </c>
      <c r="G9540" s="209">
        <f t="shared" si="370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11382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70"/>
        <v>115000</v>
      </c>
      <c r="H9541" s="84" t="s">
        <v>161</v>
      </c>
      <c r="I9541" s="72"/>
    </row>
    <row r="9542" spans="1:9" hidden="1" x14ac:dyDescent="0.25">
      <c r="A9542" s="59" t="s">
        <v>11382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70"/>
        <v>123250</v>
      </c>
      <c r="H9542" s="84" t="s">
        <v>161</v>
      </c>
      <c r="I9542" s="72"/>
    </row>
    <row r="9543" spans="1:9" hidden="1" x14ac:dyDescent="0.25">
      <c r="A9543" s="59" t="s">
        <v>11382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70"/>
        <v>4000</v>
      </c>
      <c r="H9543" s="84" t="s">
        <v>1553</v>
      </c>
      <c r="I9543" s="72"/>
    </row>
    <row r="9544" spans="1:9" hidden="1" x14ac:dyDescent="0.25">
      <c r="A9544" s="59" t="s">
        <v>11382</v>
      </c>
      <c r="B9544" s="62" t="s">
        <v>11195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70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11382</v>
      </c>
      <c r="B9545" s="59" t="s">
        <v>11148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71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11382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71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11382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71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11382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2">
        <v>82500</v>
      </c>
      <c r="G9548" s="67">
        <f t="shared" si="371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11382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71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11382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71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11382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71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11382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71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11382</v>
      </c>
      <c r="B9553" s="448" t="s">
        <v>3915</v>
      </c>
      <c r="C9553" s="338" t="s">
        <v>8901</v>
      </c>
      <c r="D9553" s="339">
        <v>1</v>
      </c>
      <c r="E9553" s="340" t="s">
        <v>28</v>
      </c>
      <c r="F9553" s="342">
        <v>32500</v>
      </c>
      <c r="G9553" s="340">
        <f t="shared" si="371"/>
        <v>32500</v>
      </c>
      <c r="H9553" s="394" t="s">
        <v>152</v>
      </c>
      <c r="I9553" s="394" t="s">
        <v>9854</v>
      </c>
    </row>
    <row r="9554" spans="1:10" hidden="1" x14ac:dyDescent="0.25">
      <c r="A9554" s="59" t="s">
        <v>11382</v>
      </c>
      <c r="B9554" s="59" t="s">
        <v>11148</v>
      </c>
      <c r="C9554" s="59"/>
      <c r="D9554" s="64">
        <v>0.5</v>
      </c>
      <c r="E9554" s="59" t="s">
        <v>66</v>
      </c>
      <c r="F9554" s="66">
        <v>350000</v>
      </c>
      <c r="G9554" s="67">
        <f t="shared" si="371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11382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71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11382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71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11382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71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11382</v>
      </c>
      <c r="B9558" s="59" t="s">
        <v>8859</v>
      </c>
      <c r="C9558" s="76" t="s">
        <v>11168</v>
      </c>
      <c r="D9558" s="64">
        <v>1</v>
      </c>
      <c r="E9558" s="65" t="s">
        <v>31</v>
      </c>
      <c r="F9558" s="71">
        <v>118181</v>
      </c>
      <c r="G9558" s="67">
        <f t="shared" si="371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11382</v>
      </c>
      <c r="B9559" s="74" t="s">
        <v>11383</v>
      </c>
      <c r="C9559" s="70" t="s">
        <v>11104</v>
      </c>
      <c r="D9559" s="64">
        <v>3</v>
      </c>
      <c r="E9559" s="65" t="s">
        <v>31</v>
      </c>
      <c r="F9559" s="66">
        <v>15000</v>
      </c>
      <c r="G9559" s="67">
        <f t="shared" si="371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11382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71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11382</v>
      </c>
      <c r="B9561" s="59" t="s">
        <v>11106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71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11382</v>
      </c>
      <c r="B9562" s="59" t="s">
        <v>8757</v>
      </c>
      <c r="C9562" s="59" t="s">
        <v>11218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11382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11382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11382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72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11382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72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11382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72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11382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72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11382</v>
      </c>
      <c r="B9569" s="59" t="s">
        <v>11106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72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11382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2">
        <v>82500</v>
      </c>
      <c r="G9570" s="67">
        <f t="shared" si="372"/>
        <v>49500</v>
      </c>
      <c r="H9570" s="84" t="s">
        <v>1571</v>
      </c>
      <c r="I9570" s="76" t="s">
        <v>9834</v>
      </c>
      <c r="J9570" t="s">
        <v>11384</v>
      </c>
    </row>
    <row r="9571" spans="1:10" hidden="1" x14ac:dyDescent="0.25">
      <c r="A9571" s="59" t="s">
        <v>11382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72"/>
        <v>12500</v>
      </c>
      <c r="H9571" s="84" t="s">
        <v>4342</v>
      </c>
      <c r="I9571" s="76"/>
      <c r="J9571" t="s">
        <v>11384</v>
      </c>
    </row>
    <row r="9572" spans="1:10" hidden="1" x14ac:dyDescent="0.25">
      <c r="A9572" s="59" t="s">
        <v>11382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72"/>
        <v>31000</v>
      </c>
      <c r="H9572" s="84" t="s">
        <v>4342</v>
      </c>
      <c r="I9572" s="76"/>
      <c r="J9572"/>
    </row>
    <row r="9573" spans="1:10" hidden="1" x14ac:dyDescent="0.25">
      <c r="A9573" s="59" t="s">
        <v>11382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72"/>
        <v>97500</v>
      </c>
      <c r="H9573" s="84" t="s">
        <v>4408</v>
      </c>
      <c r="I9573" s="76"/>
      <c r="J9573"/>
    </row>
    <row r="9574" spans="1:10" hidden="1" x14ac:dyDescent="0.25">
      <c r="A9574" s="59" t="s">
        <v>11382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72"/>
        <v>15000</v>
      </c>
      <c r="H9574" s="84" t="s">
        <v>4408</v>
      </c>
      <c r="I9574" s="76"/>
      <c r="J9574"/>
    </row>
    <row r="9575" spans="1:10" x14ac:dyDescent="0.25">
      <c r="A9575" s="59" t="s">
        <v>11382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72"/>
        <v>390000</v>
      </c>
      <c r="H9575" s="84" t="s">
        <v>630</v>
      </c>
      <c r="I9575" s="59" t="s">
        <v>11385</v>
      </c>
      <c r="J9575"/>
    </row>
    <row r="9576" spans="1:10" hidden="1" x14ac:dyDescent="0.25">
      <c r="A9576" s="59" t="s">
        <v>11382</v>
      </c>
      <c r="B9576" s="59" t="s">
        <v>11386</v>
      </c>
      <c r="C9576" s="59" t="s">
        <v>11387</v>
      </c>
      <c r="D9576" s="64">
        <v>1</v>
      </c>
      <c r="E9576" s="65" t="s">
        <v>28</v>
      </c>
      <c r="F9576" s="71">
        <v>99000</v>
      </c>
      <c r="G9576" s="209">
        <f t="shared" si="372"/>
        <v>99000</v>
      </c>
      <c r="H9576" s="84" t="s">
        <v>11388</v>
      </c>
      <c r="I9576" s="59" t="s">
        <v>11385</v>
      </c>
      <c r="J9576"/>
    </row>
    <row r="9577" spans="1:10" hidden="1" x14ac:dyDescent="0.25">
      <c r="A9577" s="59" t="s">
        <v>11382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72"/>
        <v>123750</v>
      </c>
      <c r="H9577" s="84" t="s">
        <v>11388</v>
      </c>
      <c r="I9577" s="59"/>
      <c r="J9577"/>
    </row>
    <row r="9578" spans="1:10" hidden="1" x14ac:dyDescent="0.25">
      <c r="A9578" s="59" t="s">
        <v>11382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72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72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72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11389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72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72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72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11227</v>
      </c>
      <c r="C9584" s="59"/>
      <c r="D9584" s="64">
        <v>1</v>
      </c>
      <c r="E9584" s="65" t="s">
        <v>28</v>
      </c>
      <c r="F9584" s="271">
        <v>35000</v>
      </c>
      <c r="G9584" s="67">
        <f t="shared" si="372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72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11390</v>
      </c>
      <c r="D9586" s="64">
        <v>1</v>
      </c>
      <c r="E9586" s="59" t="s">
        <v>28</v>
      </c>
      <c r="F9586" s="71"/>
      <c r="G9586" s="209">
        <f t="shared" si="372"/>
        <v>0</v>
      </c>
      <c r="H9586" s="84" t="s">
        <v>1080</v>
      </c>
      <c r="I9586" s="72" t="s">
        <v>11391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11392</v>
      </c>
      <c r="D9587" s="64">
        <v>1</v>
      </c>
      <c r="E9587" s="59" t="s">
        <v>28</v>
      </c>
      <c r="F9587" s="66"/>
      <c r="G9587" s="67">
        <f t="shared" si="372"/>
        <v>0</v>
      </c>
      <c r="H9587" s="84" t="s">
        <v>1080</v>
      </c>
      <c r="I9587" s="72" t="s">
        <v>11391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2">
        <v>140000</v>
      </c>
      <c r="G9588" s="67">
        <f t="shared" si="372"/>
        <v>140000</v>
      </c>
      <c r="H9588" s="84" t="s">
        <v>1080</v>
      </c>
      <c r="I9588" s="72" t="s">
        <v>11391</v>
      </c>
      <c r="J9588"/>
    </row>
    <row r="9589" spans="1:10" hidden="1" x14ac:dyDescent="0.25">
      <c r="A9589" s="59" t="s">
        <v>4410</v>
      </c>
      <c r="B9589" s="338" t="s">
        <v>128</v>
      </c>
      <c r="C9589" s="338" t="s">
        <v>129</v>
      </c>
      <c r="D9589" s="339">
        <v>9</v>
      </c>
      <c r="E9589" s="401" t="s">
        <v>306</v>
      </c>
      <c r="F9589" s="395">
        <v>28200</v>
      </c>
      <c r="G9589" s="342">
        <f t="shared" si="372"/>
        <v>253800</v>
      </c>
      <c r="H9589" s="394" t="s">
        <v>8855</v>
      </c>
      <c r="I9589" s="344" t="s">
        <v>11393</v>
      </c>
      <c r="J9589"/>
    </row>
    <row r="9590" spans="1:10" hidden="1" x14ac:dyDescent="0.25">
      <c r="A9590" s="59" t="s">
        <v>4410</v>
      </c>
      <c r="B9590" s="338" t="s">
        <v>11394</v>
      </c>
      <c r="C9590" s="338"/>
      <c r="D9590" s="339">
        <v>1</v>
      </c>
      <c r="E9590" s="401" t="s">
        <v>28</v>
      </c>
      <c r="F9590" s="342">
        <v>36000</v>
      </c>
      <c r="G9590" s="342">
        <f t="shared" si="372"/>
        <v>36000</v>
      </c>
      <c r="H9590" s="394" t="s">
        <v>8855</v>
      </c>
      <c r="I9590" s="344" t="s">
        <v>11393</v>
      </c>
    </row>
    <row r="9591" spans="1:10" hidden="1" x14ac:dyDescent="0.25">
      <c r="A9591" s="59" t="s">
        <v>4410</v>
      </c>
      <c r="B9591" s="59" t="s">
        <v>4411</v>
      </c>
      <c r="C9591" s="59" t="s">
        <v>11395</v>
      </c>
      <c r="D9591" s="64">
        <v>3</v>
      </c>
      <c r="E9591" s="65" t="s">
        <v>4412</v>
      </c>
      <c r="F9591" s="71">
        <v>44000</v>
      </c>
      <c r="G9591" s="67">
        <f t="shared" si="372"/>
        <v>132000</v>
      </c>
      <c r="H9591" s="84" t="s">
        <v>723</v>
      </c>
      <c r="I9591" s="72" t="s">
        <v>11396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72"/>
        <v>20000</v>
      </c>
      <c r="H9592" s="84" t="s">
        <v>723</v>
      </c>
      <c r="I9592" s="72" t="s">
        <v>11396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72"/>
        <v>150000</v>
      </c>
      <c r="H9593" s="84" t="s">
        <v>723</v>
      </c>
      <c r="I9593" s="72" t="s">
        <v>11396</v>
      </c>
    </row>
    <row r="9594" spans="1:10" hidden="1" x14ac:dyDescent="0.25">
      <c r="A9594" s="59" t="s">
        <v>4410</v>
      </c>
      <c r="B9594" s="59" t="s">
        <v>11397</v>
      </c>
      <c r="C9594" s="74"/>
      <c r="D9594" s="80">
        <v>2</v>
      </c>
      <c r="E9594" s="65" t="s">
        <v>31</v>
      </c>
      <c r="F9594" s="67">
        <v>40000</v>
      </c>
      <c r="G9594" s="230">
        <f t="shared" si="372"/>
        <v>80000</v>
      </c>
      <c r="H9594" s="84" t="s">
        <v>723</v>
      </c>
      <c r="I9594" s="72" t="s">
        <v>11396</v>
      </c>
    </row>
    <row r="9595" spans="1:10" hidden="1" x14ac:dyDescent="0.25">
      <c r="A9595" s="59" t="s">
        <v>4410</v>
      </c>
      <c r="B9595" s="282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72"/>
        <v>75000</v>
      </c>
      <c r="H9595" s="258" t="s">
        <v>504</v>
      </c>
      <c r="I9595" s="258" t="s">
        <v>11398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72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72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11117</v>
      </c>
      <c r="C9598" s="59" t="s">
        <v>11399</v>
      </c>
      <c r="D9598" s="64">
        <v>1</v>
      </c>
      <c r="E9598" s="65" t="s">
        <v>31</v>
      </c>
      <c r="F9598" s="71">
        <v>1535000</v>
      </c>
      <c r="G9598" s="67">
        <f t="shared" si="372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11117</v>
      </c>
      <c r="C9599" s="59" t="s">
        <v>11400</v>
      </c>
      <c r="D9599" s="64">
        <v>1</v>
      </c>
      <c r="E9599" s="65" t="s">
        <v>31</v>
      </c>
      <c r="F9599" s="66">
        <v>1535000</v>
      </c>
      <c r="G9599" s="67">
        <f t="shared" si="372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11368</v>
      </c>
      <c r="C9600" s="70" t="s">
        <v>11122</v>
      </c>
      <c r="D9600" s="80">
        <v>2</v>
      </c>
      <c r="E9600" s="65" t="s">
        <v>28</v>
      </c>
      <c r="F9600" s="209">
        <v>155000</v>
      </c>
      <c r="G9600" s="209">
        <f t="shared" si="372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72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1">
        <v>160000</v>
      </c>
      <c r="G9602" s="67">
        <f t="shared" si="372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72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11401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72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72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72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72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72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72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11402</v>
      </c>
      <c r="C9610" s="63"/>
      <c r="D9610" s="80">
        <v>22</v>
      </c>
      <c r="E9610" s="65" t="s">
        <v>38</v>
      </c>
      <c r="F9610" s="81">
        <v>1</v>
      </c>
      <c r="G9610" s="67">
        <f t="shared" si="372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72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1">
        <v>65000</v>
      </c>
      <c r="G9612" s="67">
        <f t="shared" si="372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72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72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72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1">
        <v>65000</v>
      </c>
      <c r="G9616" s="67">
        <f t="shared" si="372"/>
        <v>130000</v>
      </c>
      <c r="H9616" s="84" t="s">
        <v>975</v>
      </c>
      <c r="I9616" s="72" t="s">
        <v>11403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72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72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72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11404</v>
      </c>
      <c r="D9620" s="64">
        <v>1</v>
      </c>
      <c r="E9620" s="65" t="s">
        <v>31</v>
      </c>
      <c r="F9620" s="66">
        <v>198550</v>
      </c>
      <c r="G9620" s="67">
        <f t="shared" si="372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72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72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11405</v>
      </c>
      <c r="F9623" s="67">
        <v>30000</v>
      </c>
      <c r="G9623" s="67">
        <f t="shared" si="372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11406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72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1">
        <v>34689</v>
      </c>
      <c r="G9626" s="209">
        <f>D9626*F9626</f>
        <v>208134</v>
      </c>
      <c r="H9626" s="84" t="s">
        <v>759</v>
      </c>
      <c r="I9626" s="258" t="s">
        <v>11407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11407</v>
      </c>
    </row>
    <row r="9628" spans="1:9" hidden="1" x14ac:dyDescent="0.25">
      <c r="A9628" s="59" t="s">
        <v>4430</v>
      </c>
      <c r="B9628" s="62" t="s">
        <v>4171</v>
      </c>
      <c r="C9628" s="59" t="s">
        <v>11408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11409</v>
      </c>
    </row>
    <row r="9629" spans="1:9" hidden="1" x14ac:dyDescent="0.25">
      <c r="A9629" s="59" t="s">
        <v>4430</v>
      </c>
      <c r="B9629" s="59" t="s">
        <v>11410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73">D9629*F9629</f>
        <v>120000</v>
      </c>
      <c r="H9629" s="84" t="s">
        <v>648</v>
      </c>
      <c r="I9629" s="258" t="s">
        <v>11409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73"/>
        <v>460000</v>
      </c>
      <c r="H9630" s="84" t="s">
        <v>648</v>
      </c>
      <c r="I9630" s="258" t="s">
        <v>11409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73"/>
        <v>342000</v>
      </c>
      <c r="H9631" s="84" t="s">
        <v>11411</v>
      </c>
      <c r="I9631" s="76" t="s">
        <v>10918</v>
      </c>
    </row>
    <row r="9632" spans="1:9" hidden="1" x14ac:dyDescent="0.25">
      <c r="A9632" s="59" t="s">
        <v>4430</v>
      </c>
      <c r="B9632" s="59" t="s">
        <v>11412</v>
      </c>
      <c r="C9632" s="74" t="s">
        <v>11413</v>
      </c>
      <c r="D9632" s="80">
        <v>1</v>
      </c>
      <c r="E9632" s="65" t="s">
        <v>28</v>
      </c>
      <c r="F9632" s="209">
        <v>133000</v>
      </c>
      <c r="G9632" s="67">
        <f t="shared" si="373"/>
        <v>133000</v>
      </c>
      <c r="H9632" s="84" t="s">
        <v>11411</v>
      </c>
      <c r="I9632" s="76" t="s">
        <v>10918</v>
      </c>
    </row>
    <row r="9633" spans="1:9" hidden="1" x14ac:dyDescent="0.25">
      <c r="A9633" s="59" t="s">
        <v>4430</v>
      </c>
      <c r="B9633" s="79" t="s">
        <v>4508</v>
      </c>
      <c r="C9633" s="74" t="s">
        <v>11413</v>
      </c>
      <c r="D9633" s="64">
        <v>1</v>
      </c>
      <c r="E9633" s="65" t="s">
        <v>31</v>
      </c>
      <c r="F9633" s="71">
        <v>81000</v>
      </c>
      <c r="G9633" s="67">
        <f t="shared" si="373"/>
        <v>81000</v>
      </c>
      <c r="H9633" s="84" t="s">
        <v>11411</v>
      </c>
      <c r="I9633" s="76" t="s">
        <v>10918</v>
      </c>
    </row>
    <row r="9634" spans="1:9" hidden="1" x14ac:dyDescent="0.25">
      <c r="A9634" s="59" t="s">
        <v>4430</v>
      </c>
      <c r="B9634" s="59" t="s">
        <v>11414</v>
      </c>
      <c r="C9634" s="59" t="s">
        <v>11415</v>
      </c>
      <c r="D9634" s="64">
        <v>1</v>
      </c>
      <c r="E9634" s="59" t="s">
        <v>28</v>
      </c>
      <c r="F9634" s="66">
        <v>7000000</v>
      </c>
      <c r="G9634" s="67">
        <f t="shared" si="373"/>
        <v>7000000</v>
      </c>
      <c r="H9634" s="84" t="s">
        <v>887</v>
      </c>
      <c r="I9634" s="76" t="s">
        <v>10918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73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73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73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73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73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73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73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73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73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73"/>
        <v>460000</v>
      </c>
      <c r="H9644" s="84" t="s">
        <v>2678</v>
      </c>
      <c r="I9644" s="72" t="s">
        <v>11416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73"/>
        <v>225600</v>
      </c>
      <c r="H9645" s="84" t="s">
        <v>131</v>
      </c>
      <c r="I9645" s="72" t="s">
        <v>11417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73"/>
        <v>87500</v>
      </c>
      <c r="H9646" s="84" t="s">
        <v>131</v>
      </c>
      <c r="I9646" s="72" t="s">
        <v>11417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73"/>
        <v>31000</v>
      </c>
      <c r="H9647" s="84" t="s">
        <v>131</v>
      </c>
      <c r="I9647" s="72" t="s">
        <v>11417</v>
      </c>
    </row>
    <row r="9648" spans="1:9" hidden="1" x14ac:dyDescent="0.25">
      <c r="A9648" s="59" t="s">
        <v>4437</v>
      </c>
      <c r="B9648" s="59" t="s">
        <v>102</v>
      </c>
      <c r="C9648" s="59" t="s">
        <v>11418</v>
      </c>
      <c r="D9648" s="64">
        <v>1</v>
      </c>
      <c r="E9648" s="65" t="s">
        <v>28</v>
      </c>
      <c r="F9648" s="87">
        <v>6500000</v>
      </c>
      <c r="G9648" s="67">
        <f t="shared" si="373"/>
        <v>6500000</v>
      </c>
      <c r="H9648" s="258" t="s">
        <v>6163</v>
      </c>
      <c r="I9648" s="72" t="s">
        <v>11419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73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73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73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73"/>
        <v>2400000</v>
      </c>
      <c r="H9653" s="84" t="s">
        <v>759</v>
      </c>
      <c r="I9653" s="258" t="s">
        <v>11407</v>
      </c>
    </row>
    <row r="9654" spans="1:9" hidden="1" x14ac:dyDescent="0.25">
      <c r="A9654" s="59" t="s">
        <v>4437</v>
      </c>
      <c r="B9654" s="125" t="s">
        <v>11420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11407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11407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11421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11422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73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73"/>
        <v>2400000</v>
      </c>
      <c r="H9659" s="84" t="s">
        <v>759</v>
      </c>
      <c r="I9659" s="258" t="s">
        <v>11407</v>
      </c>
    </row>
    <row r="9660" spans="1:9" hidden="1" x14ac:dyDescent="0.25">
      <c r="A9660" s="59" t="s">
        <v>4437</v>
      </c>
      <c r="B9660" s="125" t="s">
        <v>11420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11407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11407</v>
      </c>
    </row>
    <row r="9662" spans="1:9" hidden="1" x14ac:dyDescent="0.25">
      <c r="A9662" s="59" t="s">
        <v>4437</v>
      </c>
      <c r="B9662" s="78" t="s">
        <v>96</v>
      </c>
      <c r="C9662" s="59" t="s">
        <v>11423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11424</v>
      </c>
    </row>
    <row r="9663" spans="1:9" hidden="1" x14ac:dyDescent="0.25">
      <c r="A9663" s="59" t="s">
        <v>4437</v>
      </c>
      <c r="B9663" s="78" t="s">
        <v>96</v>
      </c>
      <c r="C9663" s="59" t="s">
        <v>11425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11424</v>
      </c>
    </row>
    <row r="9664" spans="1:9" hidden="1" x14ac:dyDescent="0.25">
      <c r="A9664" s="59" t="s">
        <v>4437</v>
      </c>
      <c r="B9664" s="78" t="s">
        <v>96</v>
      </c>
      <c r="C9664" s="59" t="s">
        <v>11426</v>
      </c>
      <c r="D9664" s="64">
        <v>1</v>
      </c>
      <c r="E9664" s="59" t="s">
        <v>28</v>
      </c>
      <c r="F9664" s="209">
        <v>3097800</v>
      </c>
      <c r="G9664" s="209">
        <f t="shared" si="373"/>
        <v>3097800</v>
      </c>
      <c r="H9664" s="84" t="s">
        <v>630</v>
      </c>
      <c r="I9664" s="258" t="s">
        <v>11424</v>
      </c>
    </row>
    <row r="9665" spans="1:9" hidden="1" x14ac:dyDescent="0.25">
      <c r="A9665" s="59" t="s">
        <v>4437</v>
      </c>
      <c r="B9665" s="78" t="s">
        <v>96</v>
      </c>
      <c r="C9665" s="59" t="s">
        <v>11427</v>
      </c>
      <c r="D9665" s="64">
        <v>1</v>
      </c>
      <c r="E9665" s="65" t="s">
        <v>28</v>
      </c>
      <c r="F9665" s="209">
        <v>3097800</v>
      </c>
      <c r="G9665" s="209">
        <f t="shared" si="373"/>
        <v>3097800</v>
      </c>
      <c r="H9665" s="84" t="s">
        <v>630</v>
      </c>
      <c r="I9665" s="258" t="s">
        <v>11424</v>
      </c>
    </row>
    <row r="9666" spans="1:9" hidden="1" x14ac:dyDescent="0.25">
      <c r="A9666" s="59" t="s">
        <v>4437</v>
      </c>
      <c r="B9666" s="78" t="s">
        <v>96</v>
      </c>
      <c r="C9666" s="59" t="s">
        <v>11428</v>
      </c>
      <c r="D9666" s="80">
        <v>1</v>
      </c>
      <c r="E9666" s="65" t="s">
        <v>28</v>
      </c>
      <c r="F9666" s="209">
        <v>3097800</v>
      </c>
      <c r="G9666" s="67">
        <f t="shared" si="373"/>
        <v>3097800</v>
      </c>
      <c r="H9666" s="84" t="s">
        <v>630</v>
      </c>
      <c r="I9666" s="258" t="s">
        <v>11424</v>
      </c>
    </row>
    <row r="9667" spans="1:9" hidden="1" x14ac:dyDescent="0.25">
      <c r="A9667" s="59" t="s">
        <v>4437</v>
      </c>
      <c r="B9667" s="78" t="s">
        <v>96</v>
      </c>
      <c r="C9667" s="59" t="s">
        <v>11429</v>
      </c>
      <c r="D9667" s="64">
        <v>1</v>
      </c>
      <c r="E9667" s="65" t="s">
        <v>31</v>
      </c>
      <c r="F9667" s="209">
        <v>3097800</v>
      </c>
      <c r="G9667" s="67">
        <f t="shared" si="373"/>
        <v>3097800</v>
      </c>
      <c r="H9667" s="84" t="s">
        <v>630</v>
      </c>
      <c r="I9667" s="258" t="s">
        <v>11424</v>
      </c>
    </row>
    <row r="9668" spans="1:9" hidden="1" x14ac:dyDescent="0.25">
      <c r="A9668" s="59" t="s">
        <v>4437</v>
      </c>
      <c r="B9668" s="62" t="s">
        <v>11430</v>
      </c>
      <c r="C9668" s="59" t="s">
        <v>584</v>
      </c>
      <c r="D9668" s="64">
        <v>10</v>
      </c>
      <c r="E9668" s="65" t="s">
        <v>28</v>
      </c>
      <c r="F9668" s="271">
        <v>7500</v>
      </c>
      <c r="G9668" s="67">
        <f t="shared" si="373"/>
        <v>75000</v>
      </c>
      <c r="H9668" s="84" t="s">
        <v>630</v>
      </c>
      <c r="I9668" s="76" t="s">
        <v>11424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73"/>
        <v>96000</v>
      </c>
      <c r="H9669" s="84" t="s">
        <v>630</v>
      </c>
      <c r="I9669" s="76" t="s">
        <v>11424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73"/>
        <v>25000</v>
      </c>
      <c r="H9670" s="84" t="s">
        <v>630</v>
      </c>
      <c r="I9670" s="76" t="s">
        <v>11424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73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73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73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73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73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73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73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73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73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73"/>
        <v>10000</v>
      </c>
      <c r="H9680" s="84" t="s">
        <v>146</v>
      </c>
      <c r="I9680" s="72" t="s">
        <v>11431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1">
        <v>20000</v>
      </c>
      <c r="G9681" s="67">
        <f t="shared" si="373"/>
        <v>20000</v>
      </c>
      <c r="H9681" s="84" t="s">
        <v>146</v>
      </c>
      <c r="I9681" s="72" t="s">
        <v>11431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73"/>
        <v>178500</v>
      </c>
      <c r="H9682" s="84" t="s">
        <v>188</v>
      </c>
      <c r="I9682" s="72" t="s">
        <v>11432</v>
      </c>
    </row>
    <row r="9683" spans="1:9" hidden="1" x14ac:dyDescent="0.25">
      <c r="A9683" s="59" t="s">
        <v>4445</v>
      </c>
      <c r="B9683" s="106" t="s">
        <v>11433</v>
      </c>
      <c r="C9683" s="113"/>
      <c r="D9683" s="64">
        <v>1</v>
      </c>
      <c r="E9683" s="65" t="s">
        <v>28</v>
      </c>
      <c r="F9683" s="271"/>
      <c r="G9683" s="67">
        <f t="shared" si="373"/>
        <v>0</v>
      </c>
      <c r="H9683" s="84" t="s">
        <v>188</v>
      </c>
      <c r="I9683" s="72" t="s">
        <v>11432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73"/>
        <v>11000</v>
      </c>
      <c r="H9684" s="84" t="s">
        <v>188</v>
      </c>
      <c r="I9684" s="72" t="s">
        <v>11432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73"/>
        <v>138756</v>
      </c>
      <c r="H9685" s="84" t="s">
        <v>188</v>
      </c>
      <c r="I9685" s="72" t="s">
        <v>11432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73"/>
        <v>20000</v>
      </c>
      <c r="H9686" s="258" t="s">
        <v>188</v>
      </c>
      <c r="I9686" s="72" t="s">
        <v>11432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73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73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73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11434</v>
      </c>
      <c r="C9690" s="70" t="s">
        <v>11104</v>
      </c>
      <c r="D9690" s="64">
        <v>1</v>
      </c>
      <c r="E9690" s="65" t="s">
        <v>28</v>
      </c>
      <c r="F9690" s="71">
        <v>50000</v>
      </c>
      <c r="G9690" s="209">
        <f t="shared" si="373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11435</v>
      </c>
      <c r="C9691" s="70" t="s">
        <v>11104</v>
      </c>
      <c r="D9691" s="64">
        <v>1</v>
      </c>
      <c r="E9691" s="65" t="s">
        <v>28</v>
      </c>
      <c r="F9691" s="71">
        <v>25000</v>
      </c>
      <c r="G9691" s="209">
        <f t="shared" si="373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11436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11437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74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74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74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74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74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74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74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74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74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74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74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74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11438</v>
      </c>
      <c r="C9712" s="59"/>
      <c r="D9712" s="80">
        <v>1</v>
      </c>
      <c r="E9712" s="65" t="s">
        <v>3824</v>
      </c>
      <c r="F9712" s="61">
        <v>102500</v>
      </c>
      <c r="G9712" s="67">
        <f t="shared" si="374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74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74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3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74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11439</v>
      </c>
      <c r="C9716" s="70" t="s">
        <v>11440</v>
      </c>
      <c r="D9716" s="64">
        <v>1</v>
      </c>
      <c r="E9716" s="65" t="s">
        <v>28</v>
      </c>
      <c r="F9716" s="71">
        <v>3700250</v>
      </c>
      <c r="G9716" s="67">
        <f t="shared" si="374"/>
        <v>3700250</v>
      </c>
      <c r="H9716" s="84" t="s">
        <v>11388</v>
      </c>
      <c r="I9716" s="72" t="s">
        <v>11441</v>
      </c>
    </row>
    <row r="9717" spans="1:9" hidden="1" x14ac:dyDescent="0.25">
      <c r="A9717" s="59" t="s">
        <v>4454</v>
      </c>
      <c r="B9717" s="62" t="s">
        <v>11439</v>
      </c>
      <c r="C9717" s="70" t="s">
        <v>11442</v>
      </c>
      <c r="D9717" s="64">
        <v>1</v>
      </c>
      <c r="E9717" s="65" t="s">
        <v>28</v>
      </c>
      <c r="F9717" s="71">
        <v>3700250</v>
      </c>
      <c r="G9717" s="67">
        <f t="shared" si="374"/>
        <v>3700250</v>
      </c>
      <c r="H9717" s="84" t="s">
        <v>11388</v>
      </c>
      <c r="I9717" s="72" t="s">
        <v>11441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1">
        <v>110000</v>
      </c>
      <c r="G9718" s="67">
        <f t="shared" si="374"/>
        <v>220000</v>
      </c>
      <c r="H9718" s="84" t="s">
        <v>11388</v>
      </c>
      <c r="I9718" s="72" t="s">
        <v>11441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74"/>
        <v>640000</v>
      </c>
      <c r="H9719" s="84" t="s">
        <v>4459</v>
      </c>
      <c r="I9719" s="72" t="s">
        <v>11441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74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11443</v>
      </c>
      <c r="D9721" s="64">
        <v>1</v>
      </c>
      <c r="E9721" s="65" t="s">
        <v>28</v>
      </c>
      <c r="F9721" s="87">
        <v>1270000</v>
      </c>
      <c r="G9721" s="67">
        <f t="shared" si="374"/>
        <v>1270000</v>
      </c>
      <c r="H9721" s="84" t="s">
        <v>139</v>
      </c>
      <c r="I9721" s="72" t="s">
        <v>11444</v>
      </c>
    </row>
    <row r="9722" spans="1:9" hidden="1" x14ac:dyDescent="0.25">
      <c r="A9722" s="59" t="s">
        <v>4454</v>
      </c>
      <c r="B9722" s="74" t="s">
        <v>11354</v>
      </c>
      <c r="C9722" s="70" t="s">
        <v>11122</v>
      </c>
      <c r="D9722" s="59">
        <v>1</v>
      </c>
      <c r="E9722" s="65" t="s">
        <v>28</v>
      </c>
      <c r="F9722" s="71">
        <v>148500</v>
      </c>
      <c r="G9722" s="67">
        <f t="shared" si="374"/>
        <v>148500</v>
      </c>
      <c r="H9722" s="84" t="s">
        <v>139</v>
      </c>
      <c r="I9722" s="72" t="s">
        <v>11444</v>
      </c>
    </row>
    <row r="9723" spans="1:9" hidden="1" x14ac:dyDescent="0.25">
      <c r="A9723" s="59" t="s">
        <v>4454</v>
      </c>
      <c r="B9723" s="59" t="s">
        <v>11131</v>
      </c>
      <c r="C9723" s="59" t="s">
        <v>11085</v>
      </c>
      <c r="D9723" s="80">
        <v>1</v>
      </c>
      <c r="E9723" s="65" t="s">
        <v>28</v>
      </c>
      <c r="F9723" s="209">
        <v>45000</v>
      </c>
      <c r="G9723" s="67">
        <f t="shared" si="374"/>
        <v>45000</v>
      </c>
      <c r="H9723" s="84" t="s">
        <v>139</v>
      </c>
      <c r="I9723" s="72" t="s">
        <v>11444</v>
      </c>
    </row>
    <row r="9724" spans="1:9" hidden="1" x14ac:dyDescent="0.25">
      <c r="A9724" s="59" t="s">
        <v>4454</v>
      </c>
      <c r="B9724" s="73" t="s">
        <v>11117</v>
      </c>
      <c r="C9724" s="59" t="s">
        <v>11445</v>
      </c>
      <c r="D9724" s="64">
        <v>1</v>
      </c>
      <c r="E9724" s="65" t="s">
        <v>31</v>
      </c>
      <c r="F9724" s="71">
        <v>1535000</v>
      </c>
      <c r="G9724" s="209">
        <f t="shared" si="374"/>
        <v>1535000</v>
      </c>
      <c r="H9724" s="84" t="s">
        <v>1722</v>
      </c>
      <c r="I9724" s="258" t="s">
        <v>11446</v>
      </c>
    </row>
    <row r="9725" spans="1:9" hidden="1" x14ac:dyDescent="0.25">
      <c r="A9725" s="59" t="s">
        <v>4454</v>
      </c>
      <c r="B9725" s="73" t="s">
        <v>11117</v>
      </c>
      <c r="C9725" s="247" t="s">
        <v>11447</v>
      </c>
      <c r="D9725" s="64">
        <v>1</v>
      </c>
      <c r="E9725" s="65" t="s">
        <v>28</v>
      </c>
      <c r="F9725" s="61">
        <v>1535000</v>
      </c>
      <c r="G9725" s="209">
        <f t="shared" si="374"/>
        <v>1535000</v>
      </c>
      <c r="H9725" s="84" t="s">
        <v>1722</v>
      </c>
      <c r="I9725" s="258" t="s">
        <v>11446</v>
      </c>
    </row>
    <row r="9726" spans="1:9" hidden="1" x14ac:dyDescent="0.25">
      <c r="A9726" s="59" t="s">
        <v>4454</v>
      </c>
      <c r="B9726" s="78" t="s">
        <v>11368</v>
      </c>
      <c r="C9726" s="70" t="s">
        <v>11122</v>
      </c>
      <c r="D9726" s="64">
        <v>2</v>
      </c>
      <c r="E9726" s="65" t="s">
        <v>28</v>
      </c>
      <c r="F9726" s="71">
        <v>155000</v>
      </c>
      <c r="G9726" s="209">
        <f t="shared" si="374"/>
        <v>310000</v>
      </c>
      <c r="H9726" s="84" t="s">
        <v>1722</v>
      </c>
      <c r="I9726" s="258" t="s">
        <v>11446</v>
      </c>
    </row>
    <row r="9727" spans="1:9" hidden="1" x14ac:dyDescent="0.25">
      <c r="A9727" s="59" t="s">
        <v>4454</v>
      </c>
      <c r="B9727" s="59" t="s">
        <v>11131</v>
      </c>
      <c r="C9727" s="59" t="s">
        <v>11085</v>
      </c>
      <c r="D9727" s="64">
        <v>2</v>
      </c>
      <c r="E9727" s="65" t="s">
        <v>28</v>
      </c>
      <c r="F9727" s="71">
        <v>45000</v>
      </c>
      <c r="G9727" s="209">
        <f t="shared" si="374"/>
        <v>90000</v>
      </c>
      <c r="H9727" s="84" t="s">
        <v>1722</v>
      </c>
      <c r="I9727" s="258" t="s">
        <v>11446</v>
      </c>
    </row>
    <row r="9728" spans="1:9" hidden="1" x14ac:dyDescent="0.25">
      <c r="A9728" s="59" t="s">
        <v>4454</v>
      </c>
      <c r="B9728" s="125" t="s">
        <v>11448</v>
      </c>
      <c r="C9728" s="59"/>
      <c r="D9728" s="64">
        <v>1</v>
      </c>
      <c r="E9728" s="65" t="s">
        <v>28</v>
      </c>
      <c r="F9728" s="71">
        <v>45000</v>
      </c>
      <c r="G9728" s="209">
        <f t="shared" si="374"/>
        <v>45000</v>
      </c>
      <c r="H9728" s="84" t="s">
        <v>1722</v>
      </c>
      <c r="I9728" s="258" t="s">
        <v>11446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11446</v>
      </c>
    </row>
    <row r="9730" spans="1:9" hidden="1" x14ac:dyDescent="0.25">
      <c r="A9730" s="59" t="s">
        <v>4454</v>
      </c>
      <c r="B9730" s="59" t="s">
        <v>4455</v>
      </c>
      <c r="C9730" s="195" t="s">
        <v>11449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11450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11450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11450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74"/>
        <v>225600</v>
      </c>
      <c r="H9733" s="84" t="s">
        <v>2148</v>
      </c>
      <c r="I9733" s="258" t="s">
        <v>11451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11452</v>
      </c>
    </row>
    <row r="9735" spans="1:9" hidden="1" x14ac:dyDescent="0.25">
      <c r="A9735" s="59" t="s">
        <v>4454</v>
      </c>
      <c r="B9735" s="59" t="s">
        <v>11394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11452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11452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11452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74"/>
        <v>225600</v>
      </c>
      <c r="H9738" s="84" t="s">
        <v>121</v>
      </c>
      <c r="I9738" s="258" t="s">
        <v>11453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74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74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5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5"/>
        <v>685000</v>
      </c>
      <c r="H9745" s="84" t="s">
        <v>630</v>
      </c>
      <c r="I9745" s="72" t="s">
        <v>11454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1">
        <f>66000+420000+225000+100000+85000</f>
        <v>896000</v>
      </c>
      <c r="G9746" s="67">
        <f t="shared" si="375"/>
        <v>896000</v>
      </c>
      <c r="H9746" s="84" t="s">
        <v>630</v>
      </c>
      <c r="I9746" s="72" t="s">
        <v>11454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5"/>
        <v>1000000</v>
      </c>
      <c r="H9747" s="84" t="s">
        <v>630</v>
      </c>
      <c r="I9747" s="72" t="s">
        <v>11454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5"/>
        <v>200000</v>
      </c>
      <c r="H9748" s="84" t="s">
        <v>630</v>
      </c>
      <c r="I9748" s="72" t="s">
        <v>11454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5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5"/>
        <v>310200</v>
      </c>
      <c r="H9750" s="258" t="s">
        <v>648</v>
      </c>
      <c r="I9750" s="72" t="s">
        <v>11455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5"/>
        <v>87500</v>
      </c>
      <c r="H9751" s="84" t="s">
        <v>648</v>
      </c>
      <c r="I9751" s="72" t="s">
        <v>11455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5"/>
        <v>64600</v>
      </c>
      <c r="H9752" s="84" t="s">
        <v>648</v>
      </c>
      <c r="I9752" s="72" t="s">
        <v>11455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5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5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11456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5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5"/>
        <v>646000</v>
      </c>
      <c r="H9759" s="84" t="s">
        <v>11457</v>
      </c>
      <c r="I9759" s="258" t="s">
        <v>11458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11117</v>
      </c>
      <c r="C9761" s="70" t="s">
        <v>11459</v>
      </c>
      <c r="D9761" s="64">
        <v>1</v>
      </c>
      <c r="E9761" s="65" t="s">
        <v>28</v>
      </c>
      <c r="F9761" s="71">
        <v>1535000</v>
      </c>
      <c r="G9761" s="209">
        <f t="shared" si="375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11117</v>
      </c>
      <c r="C9762" s="59" t="s">
        <v>11460</v>
      </c>
      <c r="D9762" s="64">
        <v>1</v>
      </c>
      <c r="E9762" s="65" t="s">
        <v>28</v>
      </c>
      <c r="F9762" s="71">
        <v>1535000</v>
      </c>
      <c r="G9762" s="209">
        <f t="shared" si="375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11461</v>
      </c>
      <c r="C9763" s="70" t="s">
        <v>11122</v>
      </c>
      <c r="D9763" s="64">
        <v>2</v>
      </c>
      <c r="E9763" s="65" t="s">
        <v>28</v>
      </c>
      <c r="F9763" s="71">
        <v>155000</v>
      </c>
      <c r="G9763" s="209">
        <f t="shared" si="375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11462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11462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11462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5"/>
        <v>193800</v>
      </c>
      <c r="H9768" s="258" t="s">
        <v>1937</v>
      </c>
      <c r="I9768" s="258" t="s">
        <v>11462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11463</v>
      </c>
    </row>
    <row r="9770" spans="1:9" hidden="1" x14ac:dyDescent="0.25">
      <c r="A9770" s="59" t="s">
        <v>4460</v>
      </c>
      <c r="B9770" s="59" t="s">
        <v>11464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11463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11465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11465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11465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5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5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5"/>
        <v>2200000</v>
      </c>
      <c r="H9776" s="84" t="s">
        <v>188</v>
      </c>
      <c r="I9776" s="72" t="s">
        <v>11432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5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5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1">
        <v>150000</v>
      </c>
      <c r="G9779" s="67">
        <f t="shared" si="375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5"/>
        <v>475000</v>
      </c>
      <c r="H9780" s="84" t="s">
        <v>2208</v>
      </c>
      <c r="I9780" s="59" t="s">
        <v>11466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5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5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2">
        <v>82500</v>
      </c>
      <c r="G9783" s="209">
        <f t="shared" si="375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2">
        <v>10000</v>
      </c>
      <c r="G9784" s="209">
        <f t="shared" si="375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2">
        <v>5000</v>
      </c>
      <c r="G9785" s="209">
        <f t="shared" si="375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5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5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5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5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11386</v>
      </c>
      <c r="C9790" s="59" t="s">
        <v>11387</v>
      </c>
      <c r="D9790" s="64">
        <v>1</v>
      </c>
      <c r="E9790" s="65" t="s">
        <v>28</v>
      </c>
      <c r="F9790" s="71">
        <v>99000</v>
      </c>
      <c r="G9790" s="209">
        <f t="shared" si="375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5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5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5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5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5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5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2">
        <v>82500</v>
      </c>
      <c r="G9797" s="209">
        <f t="shared" si="375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5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11467</v>
      </c>
      <c r="C9799" s="59" t="s">
        <v>11468</v>
      </c>
      <c r="D9799" s="59">
        <v>1</v>
      </c>
      <c r="E9799" s="59" t="s">
        <v>28</v>
      </c>
      <c r="F9799" s="66">
        <v>110000</v>
      </c>
      <c r="G9799" s="209">
        <f t="shared" si="375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5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11469</v>
      </c>
      <c r="D9801" s="59">
        <v>1</v>
      </c>
      <c r="E9801" s="75" t="s">
        <v>66</v>
      </c>
      <c r="F9801" s="71">
        <v>1825000</v>
      </c>
      <c r="G9801" s="209">
        <f t="shared" si="375"/>
        <v>1825000</v>
      </c>
      <c r="H9801" s="59" t="s">
        <v>3813</v>
      </c>
      <c r="I9801" s="59" t="s">
        <v>11470</v>
      </c>
    </row>
    <row r="9802" spans="1:9" hidden="1" x14ac:dyDescent="0.25">
      <c r="A9802" s="59" t="s">
        <v>4460</v>
      </c>
      <c r="B9802" s="59" t="s">
        <v>4652</v>
      </c>
      <c r="C9802" s="59" t="s">
        <v>11471</v>
      </c>
      <c r="D9802" s="59">
        <v>1</v>
      </c>
      <c r="E9802" s="75" t="s">
        <v>66</v>
      </c>
      <c r="F9802" s="71">
        <v>1825000</v>
      </c>
      <c r="G9802" s="59">
        <f t="shared" si="375"/>
        <v>1825000</v>
      </c>
      <c r="H9802" s="59" t="s">
        <v>3813</v>
      </c>
      <c r="I9802" s="59" t="s">
        <v>11470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5"/>
        <v>1825000</v>
      </c>
      <c r="H9803" s="59" t="s">
        <v>3813</v>
      </c>
      <c r="I9803" s="59" t="s">
        <v>11470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5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1">
        <v>75000</v>
      </c>
      <c r="G9805" s="67">
        <f t="shared" si="375"/>
        <v>375000</v>
      </c>
      <c r="H9805" s="84" t="s">
        <v>504</v>
      </c>
      <c r="I9805" s="72" t="s">
        <v>11472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1">
        <f>85000/12</f>
        <v>7083.333333333333</v>
      </c>
      <c r="G9806" s="67">
        <f t="shared" si="375"/>
        <v>7083.333333333333</v>
      </c>
      <c r="H9806" s="84" t="s">
        <v>188</v>
      </c>
      <c r="I9806" s="72" t="s">
        <v>11432</v>
      </c>
    </row>
    <row r="9807" spans="1:9" hidden="1" x14ac:dyDescent="0.25">
      <c r="A9807" s="59" t="s">
        <v>4483</v>
      </c>
      <c r="B9807" s="125" t="s">
        <v>11420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5"/>
        <v>32500</v>
      </c>
      <c r="H9807" s="84" t="s">
        <v>188</v>
      </c>
      <c r="I9807" s="72" t="s">
        <v>11432</v>
      </c>
    </row>
    <row r="9808" spans="1:9" hidden="1" x14ac:dyDescent="0.25">
      <c r="A9808" s="59" t="s">
        <v>4483</v>
      </c>
      <c r="B9808" s="59" t="s">
        <v>11300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6">D9808*F9808</f>
        <v>218000</v>
      </c>
      <c r="H9808" s="84" t="s">
        <v>188</v>
      </c>
      <c r="I9808" s="72" t="s">
        <v>11432</v>
      </c>
    </row>
    <row r="9809" spans="1:9" hidden="1" x14ac:dyDescent="0.25">
      <c r="A9809" s="59" t="s">
        <v>4483</v>
      </c>
      <c r="B9809" s="78" t="s">
        <v>302</v>
      </c>
      <c r="C9809" s="78" t="s">
        <v>11319</v>
      </c>
      <c r="D9809" s="64">
        <v>1</v>
      </c>
      <c r="E9809" s="65" t="s">
        <v>28</v>
      </c>
      <c r="F9809" s="87">
        <v>130000</v>
      </c>
      <c r="G9809" s="209">
        <f t="shared" si="376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6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6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11473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6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6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6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6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6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6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11474</v>
      </c>
      <c r="C9821" s="70"/>
      <c r="D9821" s="64">
        <v>1</v>
      </c>
      <c r="E9821" s="65" t="s">
        <v>28</v>
      </c>
      <c r="F9821" s="271">
        <v>35000</v>
      </c>
      <c r="G9821" s="209">
        <f t="shared" si="376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6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6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6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6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6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6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6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6"/>
        <v>81500</v>
      </c>
      <c r="H9829" s="84" t="s">
        <v>759</v>
      </c>
      <c r="I9829" s="258" t="s">
        <v>11475</v>
      </c>
    </row>
    <row r="9830" spans="1:9" hidden="1" x14ac:dyDescent="0.25">
      <c r="A9830" s="59" t="s">
        <v>4483</v>
      </c>
      <c r="B9830" s="59" t="s">
        <v>11394</v>
      </c>
      <c r="C9830" s="59"/>
      <c r="D9830" s="80">
        <v>1</v>
      </c>
      <c r="E9830" s="65" t="s">
        <v>28</v>
      </c>
      <c r="F9830" s="270">
        <v>36000</v>
      </c>
      <c r="G9830" s="67">
        <f t="shared" si="376"/>
        <v>36000</v>
      </c>
      <c r="H9830" s="84" t="s">
        <v>759</v>
      </c>
      <c r="I9830" s="258" t="s">
        <v>11475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6"/>
        <v>1825000</v>
      </c>
      <c r="H9831" s="84" t="s">
        <v>975</v>
      </c>
      <c r="I9831" s="76" t="s">
        <v>11476</v>
      </c>
    </row>
    <row r="9832" spans="1:9" hidden="1" x14ac:dyDescent="0.25">
      <c r="A9832" s="59" t="s">
        <v>4483</v>
      </c>
      <c r="B9832" s="59" t="s">
        <v>4652</v>
      </c>
      <c r="C9832" s="59" t="s">
        <v>11297</v>
      </c>
      <c r="D9832" s="64">
        <v>1</v>
      </c>
      <c r="E9832" s="65" t="s">
        <v>111</v>
      </c>
      <c r="F9832" s="71">
        <v>1825000</v>
      </c>
      <c r="G9832" s="67">
        <f t="shared" si="376"/>
        <v>1825000</v>
      </c>
      <c r="H9832" s="84" t="s">
        <v>975</v>
      </c>
      <c r="I9832" s="76" t="s">
        <v>11476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6"/>
        <v>475000</v>
      </c>
      <c r="H9833" s="84" t="s">
        <v>975</v>
      </c>
      <c r="I9833" s="76" t="s">
        <v>11476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6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6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6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6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6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6"/>
        <v>495000</v>
      </c>
      <c r="H9839" s="84" t="s">
        <v>504</v>
      </c>
      <c r="I9839" s="72" t="s">
        <v>11477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6"/>
        <v>50000</v>
      </c>
      <c r="H9840" s="84" t="s">
        <v>504</v>
      </c>
      <c r="I9840" s="72" t="s">
        <v>11477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6"/>
        <v>156100.5</v>
      </c>
      <c r="H9841" s="84" t="s">
        <v>621</v>
      </c>
      <c r="I9841" s="258" t="s">
        <v>11478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6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6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6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6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6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6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6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1">
        <f>85000/12</f>
        <v>7083.333333333333</v>
      </c>
      <c r="G9849" s="209">
        <f t="shared" si="376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6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6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6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6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6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5">
        <v>50000</v>
      </c>
      <c r="G9855" s="209">
        <f t="shared" si="376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6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1">
        <f>85000/12</f>
        <v>7083.333333333333</v>
      </c>
      <c r="G9857" s="67">
        <f t="shared" si="376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6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6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6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6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6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6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6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6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6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11479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6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11168</v>
      </c>
      <c r="D9868" s="64">
        <v>1</v>
      </c>
      <c r="E9868" s="65" t="s">
        <v>28</v>
      </c>
      <c r="F9868" s="87">
        <v>118181</v>
      </c>
      <c r="G9868" s="209">
        <f t="shared" si="376"/>
        <v>118181</v>
      </c>
      <c r="H9868" s="84" t="s">
        <v>723</v>
      </c>
      <c r="I9868" s="59" t="s">
        <v>11480</v>
      </c>
    </row>
    <row r="9869" spans="1:9" hidden="1" x14ac:dyDescent="0.25">
      <c r="A9869" s="59" t="s">
        <v>4500</v>
      </c>
      <c r="B9869" s="59" t="s">
        <v>8757</v>
      </c>
      <c r="C9869" s="59" t="s">
        <v>11218</v>
      </c>
      <c r="D9869" s="64">
        <v>1</v>
      </c>
      <c r="E9869" s="59" t="s">
        <v>28</v>
      </c>
      <c r="F9869" s="66">
        <v>60000</v>
      </c>
      <c r="G9869" s="209">
        <f t="shared" si="376"/>
        <v>60000</v>
      </c>
      <c r="H9869" s="84" t="s">
        <v>723</v>
      </c>
      <c r="I9869" s="59" t="s">
        <v>11480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6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6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7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7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7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7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7"/>
        <v>14500</v>
      </c>
      <c r="H9877" s="457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7"/>
        <v>150000</v>
      </c>
      <c r="H9878" s="84" t="s">
        <v>504</v>
      </c>
      <c r="I9878" s="72" t="s">
        <v>11481</v>
      </c>
    </row>
    <row r="9879" spans="1:9" hidden="1" x14ac:dyDescent="0.25">
      <c r="A9879" s="59" t="s">
        <v>4527</v>
      </c>
      <c r="B9879" s="59" t="s">
        <v>11482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7"/>
        <v>280000</v>
      </c>
      <c r="H9879" s="84" t="s">
        <v>3860</v>
      </c>
      <c r="I9879" s="72" t="s">
        <v>11481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7"/>
        <v>315000</v>
      </c>
      <c r="H9880" s="84" t="s">
        <v>1850</v>
      </c>
      <c r="I9880" s="72" t="s">
        <v>11481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7"/>
        <v>1115000</v>
      </c>
      <c r="H9881" s="84" t="s">
        <v>3860</v>
      </c>
      <c r="I9881" s="72" t="s">
        <v>11481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7"/>
        <v>1115000</v>
      </c>
      <c r="H9882" s="84" t="s">
        <v>2792</v>
      </c>
      <c r="I9882" s="72" t="s">
        <v>11481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7"/>
        <v>55000</v>
      </c>
      <c r="H9883" s="84" t="s">
        <v>504</v>
      </c>
      <c r="I9883" s="72" t="s">
        <v>11481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7"/>
        <v>132500</v>
      </c>
      <c r="H9884" s="84" t="s">
        <v>504</v>
      </c>
      <c r="I9884" s="72" t="s">
        <v>11481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7"/>
        <v>40000</v>
      </c>
      <c r="H9885" s="84" t="s">
        <v>504</v>
      </c>
      <c r="I9885" s="72" t="s">
        <v>11481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7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7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7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7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7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7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7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7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11483</v>
      </c>
      <c r="C9898" s="262" t="s">
        <v>11484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11485</v>
      </c>
    </row>
    <row r="9899" spans="1:9" hidden="1" x14ac:dyDescent="0.25">
      <c r="A9899" s="59" t="s">
        <v>4534</v>
      </c>
      <c r="B9899" s="76" t="s">
        <v>11483</v>
      </c>
      <c r="C9899" s="262" t="s">
        <v>11486</v>
      </c>
      <c r="D9899" s="64">
        <v>1</v>
      </c>
      <c r="E9899" s="65" t="s">
        <v>28</v>
      </c>
      <c r="F9899" s="71">
        <v>3400000</v>
      </c>
      <c r="G9899" s="209">
        <f t="shared" si="377"/>
        <v>3400000</v>
      </c>
      <c r="H9899" s="84" t="s">
        <v>630</v>
      </c>
      <c r="I9899" s="72" t="s">
        <v>11485</v>
      </c>
    </row>
    <row r="9900" spans="1:9" hidden="1" x14ac:dyDescent="0.25">
      <c r="A9900" s="59" t="s">
        <v>4534</v>
      </c>
      <c r="B9900" s="76" t="s">
        <v>11483</v>
      </c>
      <c r="C9900" s="262" t="s">
        <v>11487</v>
      </c>
      <c r="D9900" s="64">
        <v>1</v>
      </c>
      <c r="E9900" s="59" t="s">
        <v>28</v>
      </c>
      <c r="F9900" s="71">
        <v>3400000</v>
      </c>
      <c r="G9900" s="209">
        <f t="shared" si="377"/>
        <v>3400000</v>
      </c>
      <c r="H9900" s="84" t="s">
        <v>630</v>
      </c>
      <c r="I9900" s="72" t="s">
        <v>11485</v>
      </c>
    </row>
    <row r="9901" spans="1:9" hidden="1" x14ac:dyDescent="0.25">
      <c r="A9901" s="59" t="s">
        <v>4534</v>
      </c>
      <c r="B9901" s="76" t="s">
        <v>11483</v>
      </c>
      <c r="C9901" s="262" t="s">
        <v>11488</v>
      </c>
      <c r="D9901" s="64">
        <v>1</v>
      </c>
      <c r="E9901" s="65" t="s">
        <v>31</v>
      </c>
      <c r="F9901" s="71">
        <v>3400000</v>
      </c>
      <c r="G9901" s="209">
        <f t="shared" si="377"/>
        <v>3400000</v>
      </c>
      <c r="H9901" s="84" t="s">
        <v>630</v>
      </c>
      <c r="I9901" s="72" t="s">
        <v>11485</v>
      </c>
    </row>
    <row r="9902" spans="1:9" hidden="1" x14ac:dyDescent="0.25">
      <c r="A9902" s="59" t="s">
        <v>4534</v>
      </c>
      <c r="B9902" s="76" t="s">
        <v>11483</v>
      </c>
      <c r="C9902" s="262" t="s">
        <v>11489</v>
      </c>
      <c r="D9902" s="64">
        <v>1</v>
      </c>
      <c r="E9902" s="65" t="s">
        <v>31</v>
      </c>
      <c r="F9902" s="71">
        <v>3400000</v>
      </c>
      <c r="G9902" s="209">
        <f t="shared" si="377"/>
        <v>3400000</v>
      </c>
      <c r="H9902" s="84" t="s">
        <v>630</v>
      </c>
      <c r="I9902" s="72" t="s">
        <v>11485</v>
      </c>
    </row>
    <row r="9903" spans="1:9" hidden="1" x14ac:dyDescent="0.25">
      <c r="A9903" s="59" t="s">
        <v>4534</v>
      </c>
      <c r="B9903" s="76" t="s">
        <v>11483</v>
      </c>
      <c r="C9903" s="247" t="s">
        <v>11490</v>
      </c>
      <c r="D9903" s="64">
        <v>1</v>
      </c>
      <c r="E9903" s="65" t="s">
        <v>28</v>
      </c>
      <c r="F9903" s="71">
        <v>3400000</v>
      </c>
      <c r="G9903" s="67">
        <f t="shared" si="377"/>
        <v>3400000</v>
      </c>
      <c r="H9903" s="84" t="s">
        <v>630</v>
      </c>
      <c r="I9903" s="72" t="s">
        <v>11485</v>
      </c>
    </row>
    <row r="9904" spans="1:9" hidden="1" x14ac:dyDescent="0.25">
      <c r="A9904" s="59" t="s">
        <v>4534</v>
      </c>
      <c r="B9904" s="76" t="s">
        <v>11483</v>
      </c>
      <c r="C9904" s="247" t="s">
        <v>11491</v>
      </c>
      <c r="D9904" s="64">
        <v>1</v>
      </c>
      <c r="E9904" s="65" t="s">
        <v>28</v>
      </c>
      <c r="F9904" s="71">
        <v>3400000</v>
      </c>
      <c r="G9904" s="67">
        <f t="shared" si="377"/>
        <v>3400000</v>
      </c>
      <c r="H9904" s="84" t="s">
        <v>630</v>
      </c>
      <c r="I9904" s="72" t="s">
        <v>11485</v>
      </c>
    </row>
    <row r="9905" spans="1:9" hidden="1" x14ac:dyDescent="0.25">
      <c r="A9905" s="59" t="s">
        <v>4534</v>
      </c>
      <c r="B9905" s="76" t="s">
        <v>11483</v>
      </c>
      <c r="C9905" s="247" t="s">
        <v>11492</v>
      </c>
      <c r="D9905" s="64">
        <v>1</v>
      </c>
      <c r="E9905" s="65" t="s">
        <v>31</v>
      </c>
      <c r="F9905" s="71">
        <v>3400000</v>
      </c>
      <c r="G9905" s="67">
        <f t="shared" si="377"/>
        <v>3400000</v>
      </c>
      <c r="H9905" s="84" t="s">
        <v>630</v>
      </c>
      <c r="I9905" s="72" t="s">
        <v>11485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3">
        <v>305000</v>
      </c>
      <c r="G9906" s="67">
        <f t="shared" si="377"/>
        <v>2440000</v>
      </c>
      <c r="H9906" s="84" t="s">
        <v>630</v>
      </c>
      <c r="I9906" s="72" t="s">
        <v>11485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7"/>
        <v>680000</v>
      </c>
      <c r="H9907" s="84" t="s">
        <v>630</v>
      </c>
      <c r="I9907" s="72" t="s">
        <v>11485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7"/>
        <v>3400000</v>
      </c>
      <c r="H9908" s="84" t="s">
        <v>630</v>
      </c>
      <c r="I9908" s="72" t="s">
        <v>11485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7"/>
        <v>156000</v>
      </c>
      <c r="H9909" s="266" t="s">
        <v>630</v>
      </c>
      <c r="I9909" s="72" t="s">
        <v>11485</v>
      </c>
    </row>
    <row r="9910" spans="1:9" hidden="1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7"/>
        <v>10000</v>
      </c>
      <c r="H9910" s="68" t="s">
        <v>630</v>
      </c>
      <c r="I9910" s="72" t="s">
        <v>11485</v>
      </c>
    </row>
    <row r="9911" spans="1:9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7"/>
        <v>330000</v>
      </c>
      <c r="H9911" s="84" t="s">
        <v>630</v>
      </c>
      <c r="I9911" s="72" t="s">
        <v>11485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7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11471</v>
      </c>
      <c r="D9913" s="59">
        <v>1</v>
      </c>
      <c r="E9913" s="75" t="s">
        <v>66</v>
      </c>
      <c r="F9913" s="71">
        <v>1825000</v>
      </c>
      <c r="G9913" s="209">
        <f t="shared" si="377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7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7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1">
        <f>85000/12</f>
        <v>7083.333333333333</v>
      </c>
      <c r="G9916" s="209">
        <f t="shared" si="377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11289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7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7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1">
        <v>2200000</v>
      </c>
      <c r="G9919" s="67">
        <f t="shared" si="377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7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7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7"/>
        <v>235000</v>
      </c>
      <c r="H9922" s="84" t="s">
        <v>3171</v>
      </c>
      <c r="I9922" s="258" t="s">
        <v>11493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7"/>
        <v>65000</v>
      </c>
      <c r="H9923" s="84" t="s">
        <v>3171</v>
      </c>
      <c r="I9923" s="258" t="s">
        <v>11493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7"/>
        <v>24750</v>
      </c>
      <c r="H9924" s="84" t="s">
        <v>3171</v>
      </c>
      <c r="I9924" s="258" t="s">
        <v>11493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7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7"/>
        <v>225600</v>
      </c>
      <c r="H9926" s="84" t="s">
        <v>1029</v>
      </c>
      <c r="I9926" s="72" t="s">
        <v>11494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7"/>
        <v>1825000</v>
      </c>
      <c r="H9927" s="84" t="s">
        <v>1941</v>
      </c>
      <c r="I9927" s="72" t="s">
        <v>11495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7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7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7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7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11093</v>
      </c>
      <c r="C9932" s="59" t="s">
        <v>11094</v>
      </c>
      <c r="D9932" s="64">
        <v>1</v>
      </c>
      <c r="E9932" s="65" t="s">
        <v>52</v>
      </c>
      <c r="F9932" s="66">
        <v>1261000</v>
      </c>
      <c r="G9932" s="67">
        <f t="shared" si="377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11496</v>
      </c>
    </row>
    <row r="9934" spans="1:9" hidden="1" x14ac:dyDescent="0.25">
      <c r="A9934" s="59" t="s">
        <v>4542</v>
      </c>
      <c r="B9934" s="62" t="s">
        <v>298</v>
      </c>
      <c r="C9934" s="59" t="s">
        <v>11152</v>
      </c>
      <c r="D9934" s="64">
        <v>1</v>
      </c>
      <c r="E9934" s="65" t="s">
        <v>28</v>
      </c>
      <c r="F9934" s="71">
        <v>72500</v>
      </c>
      <c r="G9934" s="209">
        <f t="shared" si="377"/>
        <v>72500</v>
      </c>
      <c r="H9934" s="84" t="s">
        <v>188</v>
      </c>
      <c r="I9934" s="72" t="s">
        <v>11496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7"/>
        <v>90000</v>
      </c>
      <c r="H9935" s="84" t="s">
        <v>188</v>
      </c>
      <c r="I9935" s="72" t="s">
        <v>11496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8">D9936*F9936</f>
        <v>112200</v>
      </c>
      <c r="H9936" s="84" t="s">
        <v>188</v>
      </c>
      <c r="I9936" s="72" t="s">
        <v>11496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8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8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8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8"/>
        <v>49500</v>
      </c>
      <c r="H9940" s="84" t="s">
        <v>1035</v>
      </c>
      <c r="I9940" s="72" t="s">
        <v>11497</v>
      </c>
    </row>
    <row r="9941" spans="1:9" hidden="1" x14ac:dyDescent="0.25">
      <c r="A9941" s="59" t="s">
        <v>4542</v>
      </c>
      <c r="B9941" s="78" t="s">
        <v>302</v>
      </c>
      <c r="C9941" s="78" t="s">
        <v>11319</v>
      </c>
      <c r="D9941" s="64">
        <v>1</v>
      </c>
      <c r="E9941" s="65" t="s">
        <v>28</v>
      </c>
      <c r="F9941" s="71">
        <v>130000</v>
      </c>
      <c r="G9941" s="67">
        <f t="shared" si="378"/>
        <v>130000</v>
      </c>
      <c r="H9941" s="84" t="s">
        <v>1035</v>
      </c>
      <c r="I9941" s="72" t="s">
        <v>11497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8"/>
        <v>50000</v>
      </c>
      <c r="H9942" s="84" t="s">
        <v>1035</v>
      </c>
      <c r="I9942" s="72" t="s">
        <v>11497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8"/>
        <v>20000</v>
      </c>
      <c r="H9943" s="84" t="s">
        <v>1035</v>
      </c>
      <c r="I9943" s="72" t="s">
        <v>11497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8"/>
        <v>138000</v>
      </c>
      <c r="H9944" s="84" t="s">
        <v>1035</v>
      </c>
      <c r="I9944" s="72" t="s">
        <v>11497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8"/>
        <v>225600</v>
      </c>
      <c r="H9945" s="84" t="s">
        <v>1035</v>
      </c>
      <c r="I9945" s="258" t="s">
        <v>11497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8"/>
        <v>32500</v>
      </c>
      <c r="H9946" s="84" t="s">
        <v>1240</v>
      </c>
      <c r="I9946" s="258" t="s">
        <v>11498</v>
      </c>
    </row>
    <row r="9947" spans="1:9" hidden="1" x14ac:dyDescent="0.25">
      <c r="A9947" s="59" t="s">
        <v>4542</v>
      </c>
      <c r="B9947" s="59" t="s">
        <v>11106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8"/>
        <v>172000</v>
      </c>
      <c r="H9947" s="84" t="s">
        <v>1240</v>
      </c>
      <c r="I9947" s="258" t="s">
        <v>11498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8"/>
        <v>80000</v>
      </c>
      <c r="H9948" s="84" t="s">
        <v>1240</v>
      </c>
      <c r="I9948" s="258" t="s">
        <v>11498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1">
        <v>5000</v>
      </c>
      <c r="G9949" s="209">
        <f t="shared" si="378"/>
        <v>40000</v>
      </c>
      <c r="H9949" s="84" t="s">
        <v>1240</v>
      </c>
      <c r="I9949" s="258" t="s">
        <v>11498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8"/>
        <v>49500</v>
      </c>
      <c r="H9950" s="84" t="s">
        <v>1240</v>
      </c>
      <c r="I9950" s="258" t="s">
        <v>11498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8"/>
        <v>225600</v>
      </c>
      <c r="H9951" s="84" t="s">
        <v>1240</v>
      </c>
      <c r="I9951" s="258" t="s">
        <v>11498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8"/>
        <v>87500</v>
      </c>
      <c r="H9952" s="84" t="s">
        <v>3394</v>
      </c>
      <c r="I9952" s="258" t="s">
        <v>11499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8"/>
        <v>253800</v>
      </c>
      <c r="H9953" s="84" t="s">
        <v>3394</v>
      </c>
      <c r="I9953" s="258" t="s">
        <v>11499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8"/>
        <v>36000</v>
      </c>
      <c r="H9954" s="84" t="s">
        <v>3394</v>
      </c>
      <c r="I9954" s="258" t="s">
        <v>11499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8"/>
        <v>81500</v>
      </c>
      <c r="H9955" s="84" t="s">
        <v>3394</v>
      </c>
      <c r="I9955" s="258" t="s">
        <v>11499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8"/>
        <v>87500</v>
      </c>
      <c r="H9956" s="84" t="s">
        <v>3461</v>
      </c>
      <c r="I9956" s="258" t="s">
        <v>11500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8"/>
        <v>253800</v>
      </c>
      <c r="H9957" s="84" t="s">
        <v>3461</v>
      </c>
      <c r="I9957" s="258" t="s">
        <v>11500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8"/>
        <v>36000</v>
      </c>
      <c r="H9958" s="84" t="s">
        <v>3461</v>
      </c>
      <c r="I9958" s="258" t="s">
        <v>11500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8"/>
        <v>81500</v>
      </c>
      <c r="H9959" s="84" t="s">
        <v>3461</v>
      </c>
      <c r="I9959" s="258" t="s">
        <v>11500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8"/>
        <v>255000</v>
      </c>
      <c r="H9960" s="84" t="s">
        <v>3461</v>
      </c>
      <c r="I9960" s="76" t="s">
        <v>11500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8"/>
        <v>90000</v>
      </c>
      <c r="H9961" s="84" t="s">
        <v>3461</v>
      </c>
      <c r="I9961" s="59" t="s">
        <v>11500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8"/>
        <v>20000</v>
      </c>
      <c r="H9962" s="84" t="s">
        <v>601</v>
      </c>
      <c r="I9962" s="59" t="s">
        <v>11501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8"/>
        <v>36000</v>
      </c>
      <c r="H9963" s="84" t="s">
        <v>601</v>
      </c>
      <c r="I9963" s="59" t="s">
        <v>11501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8"/>
        <v>81500</v>
      </c>
      <c r="H9964" s="84" t="s">
        <v>601</v>
      </c>
      <c r="I9964" s="59" t="s">
        <v>11501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8"/>
        <v>225600</v>
      </c>
      <c r="H9965" s="84" t="s">
        <v>601</v>
      </c>
      <c r="I9965" s="59" t="s">
        <v>11501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8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8"/>
        <v>7000</v>
      </c>
      <c r="H9967" s="84" t="s">
        <v>504</v>
      </c>
      <c r="I9967" s="59" t="s">
        <v>11502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8"/>
        <v>128000</v>
      </c>
      <c r="H9968" s="84" t="s">
        <v>11503</v>
      </c>
      <c r="I9968" s="59" t="s">
        <v>11502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1">
        <f>85000/12</f>
        <v>7083.333333333333</v>
      </c>
      <c r="G9969" s="209">
        <f t="shared" si="378"/>
        <v>14166.666666666666</v>
      </c>
      <c r="H9969" s="84" t="s">
        <v>504</v>
      </c>
      <c r="I9969" s="59" t="s">
        <v>11502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8"/>
        <v>30000</v>
      </c>
      <c r="H9970" s="84" t="s">
        <v>504</v>
      </c>
      <c r="I9970" s="59" t="s">
        <v>11502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8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8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8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11354</v>
      </c>
      <c r="C9974" s="70" t="s">
        <v>11122</v>
      </c>
      <c r="D9974" s="80">
        <v>1</v>
      </c>
      <c r="E9974" s="264" t="s">
        <v>28</v>
      </c>
      <c r="F9974" s="67">
        <v>148500</v>
      </c>
      <c r="G9974" s="209">
        <f t="shared" si="378"/>
        <v>148500</v>
      </c>
      <c r="H9974" s="84" t="s">
        <v>723</v>
      </c>
      <c r="I9974" s="59" t="s">
        <v>11504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2">
        <v>800000</v>
      </c>
      <c r="G9975" s="209">
        <f t="shared" si="378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11404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11505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9">F9977*D9977</f>
        <v>196350</v>
      </c>
      <c r="H9977" s="84" t="s">
        <v>1725</v>
      </c>
      <c r="I9977" s="72" t="s">
        <v>11505</v>
      </c>
    </row>
    <row r="9978" spans="1:9" hidden="1" x14ac:dyDescent="0.25">
      <c r="A9978" s="59" t="s">
        <v>4552</v>
      </c>
      <c r="B9978" s="59" t="s">
        <v>8859</v>
      </c>
      <c r="C9978" s="76" t="s">
        <v>11168</v>
      </c>
      <c r="D9978" s="64">
        <v>1</v>
      </c>
      <c r="E9978" s="65" t="s">
        <v>31</v>
      </c>
      <c r="F9978" s="87">
        <v>118181</v>
      </c>
      <c r="G9978" s="209">
        <f t="shared" si="379"/>
        <v>118181</v>
      </c>
      <c r="H9978" s="84" t="s">
        <v>1725</v>
      </c>
      <c r="I9978" s="72" t="s">
        <v>11505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9"/>
        <v>20000</v>
      </c>
      <c r="H9979" s="84" t="s">
        <v>1725</v>
      </c>
      <c r="I9979" s="72" t="s">
        <v>11505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9"/>
        <v>175000</v>
      </c>
      <c r="H9980" s="84" t="s">
        <v>1725</v>
      </c>
      <c r="I9980" s="72" t="s">
        <v>11505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9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11506</v>
      </c>
      <c r="D9982" s="64">
        <v>1</v>
      </c>
      <c r="E9982" s="65" t="s">
        <v>111</v>
      </c>
      <c r="F9982" s="87">
        <v>1825000</v>
      </c>
      <c r="G9982" s="209">
        <f t="shared" si="379"/>
        <v>1825000</v>
      </c>
      <c r="H9982" s="84" t="s">
        <v>131</v>
      </c>
      <c r="I9982" s="72" t="s">
        <v>11507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9"/>
        <v>1825000</v>
      </c>
      <c r="H9983" s="84" t="s">
        <v>131</v>
      </c>
      <c r="I9983" s="72" t="s">
        <v>11507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9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9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9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9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11508</v>
      </c>
      <c r="D9988" s="64">
        <v>1</v>
      </c>
      <c r="E9988" s="65" t="s">
        <v>31</v>
      </c>
      <c r="F9988" s="71">
        <v>3000</v>
      </c>
      <c r="G9988" s="209">
        <f t="shared" si="379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9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9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9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9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9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9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9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11509</v>
      </c>
      <c r="C9996" s="59" t="s">
        <v>65</v>
      </c>
      <c r="D9996" s="64">
        <v>1</v>
      </c>
      <c r="E9996" s="65" t="s">
        <v>31</v>
      </c>
      <c r="F9996" s="271">
        <v>100000</v>
      </c>
      <c r="G9996" s="67">
        <f t="shared" si="379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9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9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9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9"/>
        <v>40000</v>
      </c>
      <c r="H10000" s="84" t="s">
        <v>152</v>
      </c>
      <c r="I10000" s="258" t="s">
        <v>11510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9"/>
        <v>28200</v>
      </c>
      <c r="H10001" s="84" t="s">
        <v>152</v>
      </c>
      <c r="I10001" s="258" t="s">
        <v>11510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9"/>
        <v>40000</v>
      </c>
      <c r="H10002" s="84" t="s">
        <v>2678</v>
      </c>
      <c r="I10002" s="258" t="s">
        <v>11511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9"/>
        <v>10000</v>
      </c>
      <c r="H10003" s="84" t="s">
        <v>2678</v>
      </c>
      <c r="I10003" s="258" t="s">
        <v>11511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9"/>
        <v>24750</v>
      </c>
      <c r="H10004" s="84" t="s">
        <v>2678</v>
      </c>
      <c r="I10004" s="258" t="s">
        <v>11511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9"/>
        <v>15000</v>
      </c>
      <c r="H10005" s="84" t="s">
        <v>2678</v>
      </c>
      <c r="I10005" s="258" t="s">
        <v>11511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9"/>
        <v>80000</v>
      </c>
      <c r="H10006" s="84" t="s">
        <v>759</v>
      </c>
      <c r="I10006" s="258" t="s">
        <v>11512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9"/>
        <v>40000</v>
      </c>
      <c r="H10007" s="84" t="s">
        <v>759</v>
      </c>
      <c r="I10007" s="258" t="s">
        <v>11512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9"/>
        <v>24750</v>
      </c>
      <c r="H10008" s="84" t="s">
        <v>759</v>
      </c>
      <c r="I10008" s="258" t="s">
        <v>11512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9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9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11106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9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9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3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80">F10017*D10017</f>
        <v>725000</v>
      </c>
      <c r="H10017" s="84" t="s">
        <v>630</v>
      </c>
      <c r="I10017" s="72" t="s">
        <v>11513</v>
      </c>
    </row>
    <row r="10018" spans="1:9" hidden="1" x14ac:dyDescent="0.25">
      <c r="A10018" s="210">
        <v>44594</v>
      </c>
      <c r="B10018" s="59" t="s">
        <v>3886</v>
      </c>
      <c r="C10018" s="76" t="s">
        <v>11514</v>
      </c>
      <c r="D10018" s="64">
        <v>3</v>
      </c>
      <c r="E10018" s="65" t="s">
        <v>28</v>
      </c>
      <c r="F10018" s="87">
        <v>300000</v>
      </c>
      <c r="G10018" s="209">
        <f t="shared" si="380"/>
        <v>900000</v>
      </c>
      <c r="H10018" s="84" t="s">
        <v>630</v>
      </c>
      <c r="I10018" s="72" t="s">
        <v>11513</v>
      </c>
    </row>
    <row r="10019" spans="1:9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80"/>
        <v>525000</v>
      </c>
      <c r="H10019" s="84" t="s">
        <v>630</v>
      </c>
      <c r="I10019" s="72" t="s">
        <v>11513</v>
      </c>
    </row>
    <row r="10020" spans="1:9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80"/>
        <v>295000</v>
      </c>
      <c r="H10020" s="84" t="s">
        <v>630</v>
      </c>
      <c r="I10020" s="72" t="s">
        <v>11513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80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80"/>
        <v>190000</v>
      </c>
      <c r="H10022" s="84" t="s">
        <v>1235</v>
      </c>
      <c r="I10022" s="72" t="s">
        <v>11515</v>
      </c>
    </row>
    <row r="10023" spans="1:9" hidden="1" x14ac:dyDescent="0.25">
      <c r="A10023" s="210">
        <v>44594</v>
      </c>
      <c r="B10023" s="59" t="s">
        <v>11346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80"/>
        <v>197000</v>
      </c>
      <c r="H10023" s="84" t="s">
        <v>1235</v>
      </c>
      <c r="I10023" s="72" t="s">
        <v>11515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80"/>
        <v>20000</v>
      </c>
      <c r="H10024" s="84" t="s">
        <v>1235</v>
      </c>
      <c r="I10024" s="72" t="s">
        <v>11515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80"/>
        <v>69000</v>
      </c>
      <c r="H10025" s="84" t="s">
        <v>1235</v>
      </c>
      <c r="I10025" s="72" t="s">
        <v>11515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80"/>
        <v>800000</v>
      </c>
      <c r="H10026" s="84" t="s">
        <v>723</v>
      </c>
      <c r="I10026" s="72" t="s">
        <v>11516</v>
      </c>
    </row>
    <row r="10027" spans="1:9" hidden="1" x14ac:dyDescent="0.25">
      <c r="A10027" s="210">
        <v>44594</v>
      </c>
      <c r="B10027" s="59" t="s">
        <v>11517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80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80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80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1">
        <v>14500</v>
      </c>
      <c r="G10033" s="209">
        <f t="shared" si="380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11518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80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11519</v>
      </c>
      <c r="D10035" s="64">
        <v>1</v>
      </c>
      <c r="E10035" s="65" t="s">
        <v>31</v>
      </c>
      <c r="F10035" s="66">
        <v>200000</v>
      </c>
      <c r="G10035" s="67">
        <f t="shared" si="380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81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81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81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81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1">
        <f>85000/12</f>
        <v>7083.333333333333</v>
      </c>
      <c r="G10042" s="209">
        <f t="shared" si="381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81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81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81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1">
        <f>6000/15</f>
        <v>400</v>
      </c>
      <c r="G10046" s="67">
        <f t="shared" si="381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11520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81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81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81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81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81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81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81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1">
        <v>850</v>
      </c>
      <c r="G10054" s="209">
        <f t="shared" si="381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81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81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81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81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81"/>
        <v>150000</v>
      </c>
      <c r="H10059" s="84" t="s">
        <v>504</v>
      </c>
      <c r="I10059" s="72" t="s">
        <v>11521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81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3">
        <v>175000</v>
      </c>
      <c r="G10061" s="209">
        <f t="shared" si="381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81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81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81"/>
        <v>6520500</v>
      </c>
      <c r="H10064" s="266" t="s">
        <v>3899</v>
      </c>
      <c r="I10064" s="258" t="s">
        <v>11522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81"/>
        <v>2592000</v>
      </c>
      <c r="H10065" s="266" t="s">
        <v>3899</v>
      </c>
      <c r="I10065" s="258" t="s">
        <v>11522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81"/>
        <v>2541000</v>
      </c>
      <c r="H10066" s="266" t="s">
        <v>3899</v>
      </c>
      <c r="I10066" s="258" t="s">
        <v>11522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81"/>
        <v>810000</v>
      </c>
      <c r="H10067" s="266" t="s">
        <v>3899</v>
      </c>
      <c r="I10067" s="258" t="s">
        <v>11522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81"/>
        <v>1320000</v>
      </c>
      <c r="H10068" s="266" t="s">
        <v>3899</v>
      </c>
      <c r="I10068" s="258" t="s">
        <v>11522</v>
      </c>
    </row>
    <row r="10069" spans="1:9" hidden="1" x14ac:dyDescent="0.25">
      <c r="A10069" s="210">
        <v>44622</v>
      </c>
      <c r="B10069" s="62" t="s">
        <v>11523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81"/>
        <v>184000</v>
      </c>
      <c r="H10069" s="266" t="s">
        <v>3899</v>
      </c>
      <c r="I10069" s="258" t="s">
        <v>11522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81"/>
        <v>19989000</v>
      </c>
      <c r="H10070" s="266" t="s">
        <v>3899</v>
      </c>
      <c r="I10070" s="258" t="s">
        <v>11522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81"/>
        <v>20000</v>
      </c>
      <c r="H10071" s="266" t="s">
        <v>3899</v>
      </c>
      <c r="I10071" s="258" t="s">
        <v>11522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82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82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11524</v>
      </c>
      <c r="C10076" s="59"/>
      <c r="D10076" s="64">
        <v>1</v>
      </c>
      <c r="E10076" s="59" t="s">
        <v>28</v>
      </c>
      <c r="F10076" s="66">
        <v>800</v>
      </c>
      <c r="G10076" s="209">
        <f t="shared" si="382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82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11525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82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82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11526</v>
      </c>
      <c r="D10080" s="80">
        <v>3</v>
      </c>
      <c r="E10080" s="65" t="s">
        <v>28</v>
      </c>
      <c r="F10080" s="209">
        <v>65000</v>
      </c>
      <c r="G10080" s="67">
        <f t="shared" si="382"/>
        <v>195000</v>
      </c>
      <c r="H10080" s="84" t="s">
        <v>554</v>
      </c>
      <c r="I10080" s="72" t="s">
        <v>11527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82"/>
        <v>200000</v>
      </c>
      <c r="H10081" s="84" t="s">
        <v>554</v>
      </c>
      <c r="I10081" s="72" t="s">
        <v>11527</v>
      </c>
    </row>
    <row r="10082" spans="1:9" hidden="1" x14ac:dyDescent="0.25">
      <c r="A10082" s="210">
        <v>44653</v>
      </c>
      <c r="B10082" s="59" t="s">
        <v>11528</v>
      </c>
      <c r="C10082" s="59" t="s">
        <v>11529</v>
      </c>
      <c r="D10082" s="64">
        <v>1</v>
      </c>
      <c r="E10082" s="65" t="s">
        <v>28</v>
      </c>
      <c r="F10082" s="87">
        <v>198550</v>
      </c>
      <c r="G10082" s="67">
        <f t="shared" si="382"/>
        <v>198550</v>
      </c>
      <c r="H10082" s="84" t="s">
        <v>554</v>
      </c>
      <c r="I10082" s="72" t="s">
        <v>11527</v>
      </c>
    </row>
    <row r="10083" spans="1:9" hidden="1" x14ac:dyDescent="0.25">
      <c r="A10083" s="210">
        <v>44653</v>
      </c>
      <c r="B10083" s="59" t="s">
        <v>11530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82"/>
        <v>550000</v>
      </c>
      <c r="H10083" s="84" t="s">
        <v>3924</v>
      </c>
      <c r="I10083" s="72" t="s">
        <v>11531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82"/>
        <v>1260468</v>
      </c>
      <c r="H10084" s="84" t="s">
        <v>3924</v>
      </c>
      <c r="I10084" s="72" t="s">
        <v>11531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82"/>
        <v>480000</v>
      </c>
      <c r="H10085" s="84" t="s">
        <v>3924</v>
      </c>
      <c r="I10085" s="72" t="s">
        <v>11531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82"/>
        <v>110000</v>
      </c>
      <c r="H10086" s="84" t="s">
        <v>3924</v>
      </c>
      <c r="I10086" s="72" t="s">
        <v>11531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82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82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82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82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1">
        <v>2530000</v>
      </c>
      <c r="G10091" s="67">
        <f t="shared" si="382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82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82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82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82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82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82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82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82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82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82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82"/>
        <v>253800</v>
      </c>
      <c r="H10102" s="84" t="s">
        <v>1080</v>
      </c>
      <c r="I10102" s="258" t="s">
        <v>11532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82"/>
        <v>87500</v>
      </c>
      <c r="H10103" s="84" t="s">
        <v>1080</v>
      </c>
      <c r="I10103" s="258" t="s">
        <v>11532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82"/>
        <v>1292000</v>
      </c>
      <c r="H10104" s="84" t="s">
        <v>630</v>
      </c>
      <c r="I10104" s="258" t="s">
        <v>11481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11533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11534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11535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83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83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83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83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11508</v>
      </c>
      <c r="D10112" s="64">
        <v>1</v>
      </c>
      <c r="E10112" s="65" t="s">
        <v>28</v>
      </c>
      <c r="F10112" s="66">
        <v>12500</v>
      </c>
      <c r="G10112" s="67">
        <f t="shared" si="383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83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83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11536</v>
      </c>
      <c r="C10115" s="59" t="s">
        <v>11537</v>
      </c>
      <c r="D10115" s="64">
        <v>6</v>
      </c>
      <c r="E10115" s="59" t="s">
        <v>28</v>
      </c>
      <c r="F10115" s="66">
        <v>55000</v>
      </c>
      <c r="G10115" s="209">
        <f t="shared" si="383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83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1">
        <v>20000</v>
      </c>
      <c r="G10117" s="67">
        <f t="shared" si="383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83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84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84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84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84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84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11386</v>
      </c>
      <c r="C10125" s="59" t="s">
        <v>11387</v>
      </c>
      <c r="D10125" s="103">
        <v>1</v>
      </c>
      <c r="E10125" s="65" t="s">
        <v>28</v>
      </c>
      <c r="F10125" s="93">
        <v>99000</v>
      </c>
      <c r="G10125" s="209">
        <f t="shared" si="384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83"/>
        <v>800000</v>
      </c>
      <c r="H10126" s="84" t="s">
        <v>158</v>
      </c>
      <c r="I10126" s="72" t="s">
        <v>11538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83"/>
        <v>180000</v>
      </c>
      <c r="H10127" s="84" t="s">
        <v>158</v>
      </c>
      <c r="I10127" s="72" t="s">
        <v>11538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11539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11539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11539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11540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11540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83"/>
        <v>253800</v>
      </c>
      <c r="H10133" s="84" t="s">
        <v>966</v>
      </c>
      <c r="I10133" s="72" t="s">
        <v>11541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83"/>
        <v>87500</v>
      </c>
      <c r="H10134" s="84" t="s">
        <v>966</v>
      </c>
      <c r="I10134" s="72" t="s">
        <v>11541</v>
      </c>
    </row>
    <row r="10135" spans="1:9" hidden="1" x14ac:dyDescent="0.25">
      <c r="A10135" s="210">
        <v>44683</v>
      </c>
      <c r="B10135" s="59" t="s">
        <v>4753</v>
      </c>
      <c r="C10135" s="76" t="s">
        <v>11542</v>
      </c>
      <c r="D10135" s="64">
        <v>1</v>
      </c>
      <c r="E10135" s="65" t="s">
        <v>28</v>
      </c>
      <c r="F10135" s="66">
        <v>1270000</v>
      </c>
      <c r="G10135" s="67">
        <f t="shared" si="383"/>
        <v>1270000</v>
      </c>
      <c r="H10135" s="84" t="s">
        <v>3394</v>
      </c>
      <c r="I10135" s="72" t="s">
        <v>11543</v>
      </c>
    </row>
    <row r="10136" spans="1:9" hidden="1" x14ac:dyDescent="0.25">
      <c r="A10136" s="210">
        <v>44683</v>
      </c>
      <c r="B10136" s="74" t="s">
        <v>11354</v>
      </c>
      <c r="C10136" s="70" t="s">
        <v>11122</v>
      </c>
      <c r="D10136" s="64">
        <v>1</v>
      </c>
      <c r="E10136" s="75" t="s">
        <v>31</v>
      </c>
      <c r="F10136" s="71">
        <v>148500</v>
      </c>
      <c r="G10136" s="209">
        <f t="shared" si="383"/>
        <v>148500</v>
      </c>
      <c r="H10136" s="84" t="s">
        <v>3394</v>
      </c>
      <c r="I10136" s="72" t="s">
        <v>11543</v>
      </c>
    </row>
    <row r="10137" spans="1:9" hidden="1" x14ac:dyDescent="0.25">
      <c r="A10137" s="210">
        <v>44683</v>
      </c>
      <c r="B10137" s="59" t="s">
        <v>11131</v>
      </c>
      <c r="C10137" s="59" t="s">
        <v>11085</v>
      </c>
      <c r="D10137" s="64">
        <v>1</v>
      </c>
      <c r="E10137" s="65" t="s">
        <v>28</v>
      </c>
      <c r="F10137" s="71">
        <v>45000</v>
      </c>
      <c r="G10137" s="209">
        <f t="shared" si="383"/>
        <v>45000</v>
      </c>
      <c r="H10137" s="84" t="s">
        <v>3394</v>
      </c>
      <c r="I10137" s="72" t="s">
        <v>11543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83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83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83"/>
        <v>1825000</v>
      </c>
      <c r="H10140" s="84" t="s">
        <v>1035</v>
      </c>
      <c r="I10140" s="258" t="s">
        <v>11544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83"/>
        <v>255000</v>
      </c>
      <c r="H10141" s="84" t="s">
        <v>1035</v>
      </c>
      <c r="I10141" s="258" t="s">
        <v>11544</v>
      </c>
    </row>
    <row r="10142" spans="1:9" hidden="1" x14ac:dyDescent="0.25">
      <c r="A10142" s="210">
        <v>44683</v>
      </c>
      <c r="B10142" s="73" t="s">
        <v>11117</v>
      </c>
      <c r="C10142" s="76" t="s">
        <v>11545</v>
      </c>
      <c r="D10142" s="64">
        <v>1</v>
      </c>
      <c r="E10142" s="59" t="s">
        <v>31</v>
      </c>
      <c r="F10142" s="66">
        <v>1535000</v>
      </c>
      <c r="G10142" s="67">
        <f t="shared" si="383"/>
        <v>1535000</v>
      </c>
      <c r="H10142" s="84" t="s">
        <v>3461</v>
      </c>
      <c r="I10142" s="258" t="s">
        <v>11546</v>
      </c>
    </row>
    <row r="10143" spans="1:9" hidden="1" x14ac:dyDescent="0.25">
      <c r="A10143" s="210">
        <v>44683</v>
      </c>
      <c r="B10143" s="73" t="s">
        <v>11117</v>
      </c>
      <c r="C10143" s="76" t="s">
        <v>11547</v>
      </c>
      <c r="D10143" s="64">
        <v>1</v>
      </c>
      <c r="E10143" s="65" t="s">
        <v>31</v>
      </c>
      <c r="F10143" s="87">
        <v>1535000</v>
      </c>
      <c r="G10143" s="209">
        <f t="shared" si="383"/>
        <v>1535000</v>
      </c>
      <c r="H10143" s="84" t="s">
        <v>3461</v>
      </c>
      <c r="I10143" s="258" t="s">
        <v>11546</v>
      </c>
    </row>
    <row r="10144" spans="1:9" hidden="1" x14ac:dyDescent="0.25">
      <c r="A10144" s="210">
        <v>44683</v>
      </c>
      <c r="B10144" s="78" t="s">
        <v>11461</v>
      </c>
      <c r="C10144" s="70" t="s">
        <v>11122</v>
      </c>
      <c r="D10144" s="64">
        <v>2</v>
      </c>
      <c r="E10144" s="65" t="s">
        <v>31</v>
      </c>
      <c r="F10144" s="66">
        <v>155000</v>
      </c>
      <c r="G10144" s="209">
        <f t="shared" si="383"/>
        <v>310000</v>
      </c>
      <c r="H10144" s="84" t="s">
        <v>3461</v>
      </c>
      <c r="I10144" s="258" t="s">
        <v>11546</v>
      </c>
    </row>
    <row r="10145" spans="1:9" hidden="1" x14ac:dyDescent="0.25">
      <c r="A10145" s="210">
        <v>44683</v>
      </c>
      <c r="B10145" s="59" t="s">
        <v>4753</v>
      </c>
      <c r="C10145" s="76" t="s">
        <v>11548</v>
      </c>
      <c r="D10145" s="64">
        <v>1</v>
      </c>
      <c r="E10145" s="65" t="s">
        <v>28</v>
      </c>
      <c r="F10145" s="66">
        <v>1270000</v>
      </c>
      <c r="G10145" s="209">
        <f t="shared" si="383"/>
        <v>1270000</v>
      </c>
      <c r="H10145" s="84" t="s">
        <v>2148</v>
      </c>
      <c r="I10145" s="258" t="s">
        <v>11549</v>
      </c>
    </row>
    <row r="10146" spans="1:9" hidden="1" x14ac:dyDescent="0.25">
      <c r="A10146" s="210">
        <v>44683</v>
      </c>
      <c r="B10146" s="74" t="s">
        <v>11354</v>
      </c>
      <c r="C10146" s="70" t="s">
        <v>11122</v>
      </c>
      <c r="D10146" s="64">
        <v>1</v>
      </c>
      <c r="E10146" s="75" t="s">
        <v>31</v>
      </c>
      <c r="F10146" s="71">
        <v>148500</v>
      </c>
      <c r="G10146" s="209">
        <f t="shared" si="383"/>
        <v>148500</v>
      </c>
      <c r="H10146" s="84" t="s">
        <v>2148</v>
      </c>
      <c r="I10146" s="258" t="s">
        <v>11549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83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83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83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83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83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83"/>
        <v>30000</v>
      </c>
      <c r="H10152" s="84" t="s">
        <v>188</v>
      </c>
      <c r="I10152" s="258" t="s">
        <v>11550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83"/>
        <v>25000</v>
      </c>
      <c r="H10153" s="84" t="s">
        <v>188</v>
      </c>
      <c r="I10153" s="258" t="s">
        <v>11550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83"/>
        <v>350000</v>
      </c>
      <c r="H10154" s="84" t="s">
        <v>188</v>
      </c>
      <c r="I10154" s="258" t="s">
        <v>11550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83"/>
        <v>357000</v>
      </c>
      <c r="H10155" s="84" t="s">
        <v>188</v>
      </c>
      <c r="I10155" s="258" t="s">
        <v>11550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83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11551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11551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11551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5">F10160*D10160</f>
        <v>370000</v>
      </c>
      <c r="H10160" s="84" t="s">
        <v>1824</v>
      </c>
      <c r="I10160" s="72" t="s">
        <v>11551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5"/>
        <v>370000</v>
      </c>
      <c r="H10161" s="84" t="s">
        <v>1824</v>
      </c>
      <c r="I10161" s="72" t="s">
        <v>11551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5"/>
        <v>70000</v>
      </c>
      <c r="H10162" s="84" t="s">
        <v>1824</v>
      </c>
      <c r="I10162" s="72" t="s">
        <v>11551</v>
      </c>
    </row>
    <row r="10163" spans="1:9" hidden="1" x14ac:dyDescent="0.25">
      <c r="A10163" s="210">
        <v>44744</v>
      </c>
      <c r="B10163" s="59" t="s">
        <v>11552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5"/>
        <v>2</v>
      </c>
      <c r="H10163" s="84" t="s">
        <v>1824</v>
      </c>
      <c r="I10163" s="72" t="s">
        <v>11551</v>
      </c>
    </row>
    <row r="10164" spans="1:9" hidden="1" x14ac:dyDescent="0.25">
      <c r="A10164" s="210">
        <v>44744</v>
      </c>
      <c r="B10164" s="59" t="s">
        <v>11553</v>
      </c>
      <c r="C10164" s="59" t="s">
        <v>11554</v>
      </c>
      <c r="D10164" s="64">
        <v>15</v>
      </c>
      <c r="E10164" s="65" t="s">
        <v>28</v>
      </c>
      <c r="F10164" s="66">
        <v>1</v>
      </c>
      <c r="G10164" s="67">
        <f t="shared" si="385"/>
        <v>15</v>
      </c>
      <c r="H10164" s="84" t="s">
        <v>1824</v>
      </c>
      <c r="I10164" s="72" t="s">
        <v>11551</v>
      </c>
    </row>
    <row r="10165" spans="1:9" hidden="1" x14ac:dyDescent="0.25">
      <c r="A10165" s="210">
        <v>44744</v>
      </c>
      <c r="B10165" s="59" t="s">
        <v>11553</v>
      </c>
      <c r="C10165" s="59" t="s">
        <v>11555</v>
      </c>
      <c r="D10165" s="64">
        <v>5</v>
      </c>
      <c r="E10165" s="59" t="s">
        <v>28</v>
      </c>
      <c r="F10165" s="66">
        <v>1</v>
      </c>
      <c r="G10165" s="209">
        <f t="shared" si="385"/>
        <v>5</v>
      </c>
      <c r="H10165" s="84" t="s">
        <v>1824</v>
      </c>
      <c r="I10165" s="72" t="s">
        <v>11551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5"/>
        <v>3300000</v>
      </c>
      <c r="H10166" s="84" t="s">
        <v>4308</v>
      </c>
      <c r="I10166" s="72" t="s">
        <v>11556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5"/>
        <v>900000</v>
      </c>
      <c r="H10167" s="84" t="s">
        <v>4308</v>
      </c>
      <c r="I10167" s="72" t="s">
        <v>11556</v>
      </c>
    </row>
    <row r="10168" spans="1:9" hidden="1" x14ac:dyDescent="0.25">
      <c r="A10168" s="210">
        <v>44744</v>
      </c>
      <c r="B10168" s="59" t="s">
        <v>11557</v>
      </c>
      <c r="C10168" s="59" t="s">
        <v>11558</v>
      </c>
      <c r="D10168" s="64">
        <v>8</v>
      </c>
      <c r="E10168" s="65" t="s">
        <v>28</v>
      </c>
      <c r="F10168" s="67">
        <v>1</v>
      </c>
      <c r="G10168" s="67">
        <f t="shared" si="385"/>
        <v>8</v>
      </c>
      <c r="H10168" s="84" t="s">
        <v>4308</v>
      </c>
      <c r="I10168" s="72" t="s">
        <v>11556</v>
      </c>
    </row>
    <row r="10169" spans="1:9" hidden="1" x14ac:dyDescent="0.25">
      <c r="A10169" s="210">
        <v>44744</v>
      </c>
      <c r="B10169" s="59" t="s">
        <v>11559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6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6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11404</v>
      </c>
      <c r="D10172" s="64">
        <v>1</v>
      </c>
      <c r="E10172" s="65" t="s">
        <v>28</v>
      </c>
      <c r="F10172" s="67">
        <v>198550</v>
      </c>
      <c r="G10172" s="209">
        <f t="shared" si="386"/>
        <v>198550</v>
      </c>
      <c r="H10172" s="84" t="s">
        <v>1035</v>
      </c>
      <c r="I10172" s="72" t="s">
        <v>11560</v>
      </c>
    </row>
    <row r="10173" spans="1:9" hidden="1" x14ac:dyDescent="0.25">
      <c r="A10173" s="210">
        <v>44744</v>
      </c>
      <c r="B10173" s="59" t="s">
        <v>4556</v>
      </c>
      <c r="C10173" s="59" t="s">
        <v>11519</v>
      </c>
      <c r="D10173" s="64">
        <v>1</v>
      </c>
      <c r="E10173" s="65" t="s">
        <v>31</v>
      </c>
      <c r="F10173" s="66">
        <v>200000</v>
      </c>
      <c r="G10173" s="209">
        <f t="shared" si="386"/>
        <v>200000</v>
      </c>
      <c r="H10173" s="84" t="s">
        <v>1035</v>
      </c>
      <c r="I10173" s="72" t="s">
        <v>11560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6"/>
        <v>20000</v>
      </c>
      <c r="H10174" s="84" t="s">
        <v>1035</v>
      </c>
      <c r="I10174" s="72" t="s">
        <v>11560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6"/>
        <v>43000</v>
      </c>
      <c r="H10175" s="84" t="s">
        <v>1035</v>
      </c>
      <c r="I10175" s="72" t="s">
        <v>11560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5"/>
        <v>80000</v>
      </c>
      <c r="H10176" s="84" t="s">
        <v>1035</v>
      </c>
      <c r="I10176" s="72" t="s">
        <v>11560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5"/>
        <v>40000</v>
      </c>
      <c r="H10177" s="84" t="s">
        <v>1035</v>
      </c>
      <c r="I10177" s="72" t="s">
        <v>11560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11560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11560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11561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5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5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5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5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5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5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5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5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5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5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5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5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5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3">
        <v>250000</v>
      </c>
      <c r="G10195" s="209">
        <f t="shared" si="385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5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7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11162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7"/>
        <v>905400</v>
      </c>
      <c r="H10200" s="84" t="s">
        <v>887</v>
      </c>
      <c r="I10200" s="72" t="s">
        <v>11562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7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11563</v>
      </c>
    </row>
    <row r="10204" spans="1:9" hidden="1" x14ac:dyDescent="0.25">
      <c r="A10204" s="210">
        <v>44775</v>
      </c>
      <c r="B10204" s="59" t="s">
        <v>4753</v>
      </c>
      <c r="C10204" s="59" t="s">
        <v>11564</v>
      </c>
      <c r="D10204" s="64">
        <v>1</v>
      </c>
      <c r="E10204" s="65" t="s">
        <v>28</v>
      </c>
      <c r="F10204" s="66">
        <v>1270000</v>
      </c>
      <c r="G10204" s="67">
        <f t="shared" si="387"/>
        <v>1270000</v>
      </c>
      <c r="H10204" s="84" t="s">
        <v>11565</v>
      </c>
      <c r="I10204" s="72" t="s">
        <v>11521</v>
      </c>
    </row>
    <row r="10205" spans="1:9" hidden="1" x14ac:dyDescent="0.25">
      <c r="A10205" s="210">
        <v>44775</v>
      </c>
      <c r="B10205" s="59" t="s">
        <v>4753</v>
      </c>
      <c r="C10205" s="59" t="s">
        <v>11566</v>
      </c>
      <c r="D10205" s="64">
        <v>1</v>
      </c>
      <c r="E10205" s="59" t="s">
        <v>28</v>
      </c>
      <c r="F10205" s="66">
        <v>1270000</v>
      </c>
      <c r="G10205" s="209">
        <f t="shared" si="387"/>
        <v>1270000</v>
      </c>
      <c r="H10205" s="84" t="s">
        <v>11565</v>
      </c>
      <c r="I10205" s="72" t="s">
        <v>11521</v>
      </c>
    </row>
    <row r="10206" spans="1:9" hidden="1" x14ac:dyDescent="0.25">
      <c r="A10206" s="210">
        <v>44775</v>
      </c>
      <c r="B10206" s="59" t="s">
        <v>4753</v>
      </c>
      <c r="C10206" s="59" t="s">
        <v>11567</v>
      </c>
      <c r="D10206" s="64">
        <v>1</v>
      </c>
      <c r="E10206" s="65" t="s">
        <v>28</v>
      </c>
      <c r="F10206" s="87">
        <v>1270000</v>
      </c>
      <c r="G10206" s="67">
        <f t="shared" si="387"/>
        <v>1270000</v>
      </c>
      <c r="H10206" s="84" t="s">
        <v>11565</v>
      </c>
      <c r="I10206" s="72" t="s">
        <v>11521</v>
      </c>
    </row>
    <row r="10207" spans="1:9" hidden="1" x14ac:dyDescent="0.25">
      <c r="A10207" s="210">
        <v>44775</v>
      </c>
      <c r="B10207" s="59" t="s">
        <v>4753</v>
      </c>
      <c r="C10207" s="59" t="s">
        <v>11568</v>
      </c>
      <c r="D10207" s="64">
        <v>1</v>
      </c>
      <c r="E10207" s="65" t="s">
        <v>28</v>
      </c>
      <c r="F10207" s="71">
        <v>1270000</v>
      </c>
      <c r="G10207" s="67">
        <f t="shared" si="387"/>
        <v>1270000</v>
      </c>
      <c r="H10207" s="84" t="s">
        <v>11565</v>
      </c>
      <c r="I10207" s="72" t="s">
        <v>11521</v>
      </c>
    </row>
    <row r="10208" spans="1:9" hidden="1" x14ac:dyDescent="0.25">
      <c r="A10208" s="210">
        <v>44775</v>
      </c>
      <c r="B10208" s="59" t="s">
        <v>11131</v>
      </c>
      <c r="C10208" s="59" t="s">
        <v>11085</v>
      </c>
      <c r="D10208" s="64">
        <v>4</v>
      </c>
      <c r="E10208" s="65" t="s">
        <v>28</v>
      </c>
      <c r="F10208" s="67">
        <v>45000</v>
      </c>
      <c r="G10208" s="67">
        <f t="shared" si="387"/>
        <v>180000</v>
      </c>
      <c r="H10208" s="84" t="s">
        <v>11565</v>
      </c>
      <c r="I10208" s="72" t="s">
        <v>11521</v>
      </c>
    </row>
    <row r="10209" spans="1:9" hidden="1" x14ac:dyDescent="0.25">
      <c r="A10209" s="210">
        <v>44775</v>
      </c>
      <c r="B10209" s="74" t="s">
        <v>11354</v>
      </c>
      <c r="C10209" s="70" t="s">
        <v>11122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11565</v>
      </c>
      <c r="I10209" s="72" t="s">
        <v>11521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8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8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8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8"/>
        <v>1825000</v>
      </c>
      <c r="H10214" s="84" t="s">
        <v>1035</v>
      </c>
      <c r="I10214" s="72" t="s">
        <v>11544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8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8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8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8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8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1">
        <v>20000</v>
      </c>
      <c r="G10220" s="67">
        <f t="shared" si="388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7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7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7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11569</v>
      </c>
      <c r="D10228" s="64">
        <v>1</v>
      </c>
      <c r="E10228" s="59" t="s">
        <v>28</v>
      </c>
      <c r="F10228" s="66">
        <v>1270000</v>
      </c>
      <c r="G10228" s="209">
        <f t="shared" si="387"/>
        <v>1270000</v>
      </c>
      <c r="H10228" s="84" t="s">
        <v>3813</v>
      </c>
      <c r="I10228" s="258" t="s">
        <v>11570</v>
      </c>
    </row>
    <row r="10229" spans="1:9" hidden="1" x14ac:dyDescent="0.25">
      <c r="A10229" s="210">
        <v>44775</v>
      </c>
      <c r="B10229" s="59" t="s">
        <v>4753</v>
      </c>
      <c r="C10229" s="59" t="s">
        <v>11571</v>
      </c>
      <c r="D10229" s="64">
        <v>1</v>
      </c>
      <c r="E10229" s="59" t="s">
        <v>28</v>
      </c>
      <c r="F10229" s="66">
        <v>1270000</v>
      </c>
      <c r="G10229" s="209">
        <f t="shared" si="387"/>
        <v>1270000</v>
      </c>
      <c r="H10229" s="84" t="s">
        <v>3813</v>
      </c>
      <c r="I10229" s="258" t="s">
        <v>11570</v>
      </c>
    </row>
    <row r="10230" spans="1:9" hidden="1" x14ac:dyDescent="0.25">
      <c r="A10230" s="210">
        <v>44775</v>
      </c>
      <c r="B10230" s="73" t="s">
        <v>11117</v>
      </c>
      <c r="C10230" s="59" t="s">
        <v>11572</v>
      </c>
      <c r="D10230" s="64">
        <v>1</v>
      </c>
      <c r="E10230" s="59" t="s">
        <v>28</v>
      </c>
      <c r="F10230" s="66">
        <v>1535000</v>
      </c>
      <c r="G10230" s="209">
        <f t="shared" si="387"/>
        <v>1535000</v>
      </c>
      <c r="H10230" s="84" t="s">
        <v>3813</v>
      </c>
      <c r="I10230" s="258" t="s">
        <v>11570</v>
      </c>
    </row>
    <row r="10231" spans="1:9" hidden="1" x14ac:dyDescent="0.25">
      <c r="A10231" s="210">
        <v>44775</v>
      </c>
      <c r="B10231" s="73" t="s">
        <v>11117</v>
      </c>
      <c r="C10231" s="59" t="s">
        <v>11573</v>
      </c>
      <c r="D10231" s="64">
        <v>1</v>
      </c>
      <c r="E10231" s="59" t="s">
        <v>28</v>
      </c>
      <c r="F10231" s="66">
        <v>1535000</v>
      </c>
      <c r="G10231" s="209">
        <f t="shared" si="387"/>
        <v>1535000</v>
      </c>
      <c r="H10231" s="84" t="s">
        <v>3813</v>
      </c>
      <c r="I10231" s="258" t="s">
        <v>11570</v>
      </c>
    </row>
    <row r="10232" spans="1:9" hidden="1" x14ac:dyDescent="0.25">
      <c r="A10232" s="210">
        <v>44775</v>
      </c>
      <c r="B10232" s="73" t="s">
        <v>11117</v>
      </c>
      <c r="C10232" s="180" t="s">
        <v>11574</v>
      </c>
      <c r="D10232" s="64">
        <v>1</v>
      </c>
      <c r="E10232" s="65" t="s">
        <v>28</v>
      </c>
      <c r="F10232" s="66">
        <v>1535000</v>
      </c>
      <c r="G10232" s="209">
        <f t="shared" si="387"/>
        <v>1535000</v>
      </c>
      <c r="H10232" s="84" t="s">
        <v>3813</v>
      </c>
      <c r="I10232" s="258" t="s">
        <v>11570</v>
      </c>
    </row>
    <row r="10233" spans="1:9" hidden="1" x14ac:dyDescent="0.25">
      <c r="A10233" s="210">
        <v>44775</v>
      </c>
      <c r="B10233" s="73" t="s">
        <v>11117</v>
      </c>
      <c r="C10233" s="59" t="s">
        <v>11575</v>
      </c>
      <c r="D10233" s="64">
        <v>1</v>
      </c>
      <c r="E10233" s="65" t="s">
        <v>31</v>
      </c>
      <c r="F10233" s="66">
        <v>1535000</v>
      </c>
      <c r="G10233" s="209">
        <f t="shared" si="387"/>
        <v>1535000</v>
      </c>
      <c r="H10233" s="84" t="s">
        <v>3813</v>
      </c>
      <c r="I10233" s="258" t="s">
        <v>11570</v>
      </c>
    </row>
    <row r="10234" spans="1:9" hidden="1" x14ac:dyDescent="0.25">
      <c r="A10234" s="210">
        <v>44775</v>
      </c>
      <c r="B10234" s="73" t="s">
        <v>11117</v>
      </c>
      <c r="C10234" s="74" t="s">
        <v>11576</v>
      </c>
      <c r="D10234" s="64">
        <v>1</v>
      </c>
      <c r="E10234" s="65" t="s">
        <v>31</v>
      </c>
      <c r="F10234" s="66">
        <v>1535000</v>
      </c>
      <c r="G10234" s="209">
        <f t="shared" si="387"/>
        <v>1535000</v>
      </c>
      <c r="H10234" s="84" t="s">
        <v>3813</v>
      </c>
      <c r="I10234" s="258" t="s">
        <v>11570</v>
      </c>
    </row>
    <row r="10235" spans="1:9" hidden="1" x14ac:dyDescent="0.25">
      <c r="A10235" s="210">
        <v>44775</v>
      </c>
      <c r="B10235" s="73" t="s">
        <v>11117</v>
      </c>
      <c r="C10235" s="85" t="s">
        <v>11577</v>
      </c>
      <c r="D10235" s="64">
        <v>1</v>
      </c>
      <c r="E10235" s="65" t="s">
        <v>28</v>
      </c>
      <c r="F10235" s="66">
        <v>1535000</v>
      </c>
      <c r="G10235" s="209">
        <f t="shared" si="387"/>
        <v>1535000</v>
      </c>
      <c r="H10235" s="84" t="s">
        <v>3813</v>
      </c>
      <c r="I10235" s="258" t="s">
        <v>11570</v>
      </c>
    </row>
    <row r="10236" spans="1:9" hidden="1" x14ac:dyDescent="0.25">
      <c r="A10236" s="210">
        <v>44775</v>
      </c>
      <c r="B10236" s="78" t="s">
        <v>11461</v>
      </c>
      <c r="C10236" s="70" t="s">
        <v>11122</v>
      </c>
      <c r="D10236" s="64">
        <v>6</v>
      </c>
      <c r="E10236" s="65" t="s">
        <v>28</v>
      </c>
      <c r="F10236" s="66">
        <v>155000</v>
      </c>
      <c r="G10236" s="209">
        <f t="shared" si="387"/>
        <v>930000</v>
      </c>
      <c r="H10236" s="84" t="s">
        <v>3813</v>
      </c>
      <c r="I10236" s="258" t="s">
        <v>11570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7"/>
        <v>280000</v>
      </c>
      <c r="H10237" s="84" t="s">
        <v>3813</v>
      </c>
      <c r="I10237" s="258" t="s">
        <v>11570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4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4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9">F10240*D10240</f>
        <v>800000</v>
      </c>
      <c r="H10240" s="84" t="s">
        <v>146</v>
      </c>
      <c r="I10240" s="72" t="s">
        <v>11578</v>
      </c>
    </row>
    <row r="10241" spans="1:9" hidden="1" x14ac:dyDescent="0.25">
      <c r="A10241" s="210">
        <v>44806</v>
      </c>
      <c r="B10241" s="59" t="s">
        <v>11579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9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9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9"/>
        <v>550000</v>
      </c>
      <c r="H10243" s="84" t="s">
        <v>4666</v>
      </c>
      <c r="I10243" s="72" t="s">
        <v>11580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9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9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9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9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9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9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9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9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9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9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9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9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9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9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11581</v>
      </c>
      <c r="C10258" s="59" t="s">
        <v>11508</v>
      </c>
      <c r="D10258" s="64">
        <v>2</v>
      </c>
      <c r="E10258" s="65" t="s">
        <v>28</v>
      </c>
      <c r="F10258" s="71">
        <v>12500</v>
      </c>
      <c r="G10258" s="209">
        <f t="shared" si="389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9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9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9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9"/>
        <v>264000</v>
      </c>
      <c r="H10262" s="84" t="s">
        <v>2435</v>
      </c>
      <c r="I10262" s="72" t="s">
        <v>11582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9"/>
        <v>475000</v>
      </c>
      <c r="H10263" s="84" t="s">
        <v>2435</v>
      </c>
      <c r="I10263" s="72" t="s">
        <v>11582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9"/>
        <v>475000</v>
      </c>
      <c r="H10264" s="84" t="s">
        <v>2678</v>
      </c>
      <c r="I10264" s="72" t="s">
        <v>11583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9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9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9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9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9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11584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9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9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9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9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9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1">
        <v>75000</v>
      </c>
      <c r="G10275" s="67">
        <f t="shared" si="389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9"/>
        <v>110000</v>
      </c>
      <c r="H10276" s="84" t="s">
        <v>1235</v>
      </c>
      <c r="I10276" s="72" t="s">
        <v>11585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9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9"/>
        <v>20000</v>
      </c>
      <c r="H10278" s="84" t="s">
        <v>843</v>
      </c>
      <c r="I10278" s="72" t="s">
        <v>11586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9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11517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9"/>
        <v>49500</v>
      </c>
      <c r="H10280" s="84" t="s">
        <v>759</v>
      </c>
      <c r="I10280" s="72" t="s">
        <v>11587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9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9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9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9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11517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9"/>
        <v>49500</v>
      </c>
      <c r="H10285" s="84" t="s">
        <v>11588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9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11168</v>
      </c>
      <c r="D10287" s="64">
        <v>1</v>
      </c>
      <c r="E10287" s="75" t="s">
        <v>28</v>
      </c>
      <c r="F10287" s="87">
        <v>118181</v>
      </c>
      <c r="G10287" s="67">
        <f t="shared" si="389"/>
        <v>118181</v>
      </c>
      <c r="H10287" s="84" t="s">
        <v>1080</v>
      </c>
      <c r="I10287" s="72" t="s">
        <v>11589</v>
      </c>
    </row>
    <row r="10288" spans="1:9" hidden="1" x14ac:dyDescent="0.25">
      <c r="A10288" s="210">
        <v>44867</v>
      </c>
      <c r="B10288" s="59" t="s">
        <v>8757</v>
      </c>
      <c r="C10288" s="59" t="s">
        <v>11218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11589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11589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9"/>
        <v>20000</v>
      </c>
      <c r="H10290" s="84" t="s">
        <v>1080</v>
      </c>
      <c r="I10290" s="72" t="s">
        <v>11589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11584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9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9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1">
        <v>14500</v>
      </c>
      <c r="G10294" s="67">
        <f t="shared" si="389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11590</v>
      </c>
      <c r="C10295" s="59" t="s">
        <v>62</v>
      </c>
      <c r="D10295" s="64">
        <v>30</v>
      </c>
      <c r="E10295" s="65" t="s">
        <v>28</v>
      </c>
      <c r="F10295" s="271">
        <v>850</v>
      </c>
      <c r="G10295" s="67">
        <f t="shared" si="389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9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9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1">
        <v>28200</v>
      </c>
      <c r="G10298" s="67">
        <f t="shared" si="389"/>
        <v>225600</v>
      </c>
      <c r="H10298" s="84" t="s">
        <v>554</v>
      </c>
      <c r="I10298" s="72" t="s">
        <v>11591</v>
      </c>
    </row>
    <row r="10299" spans="1:9" hidden="1" x14ac:dyDescent="0.25">
      <c r="A10299" s="210">
        <v>44897</v>
      </c>
      <c r="B10299" s="59" t="s">
        <v>4753</v>
      </c>
      <c r="C10299" s="59" t="s">
        <v>11592</v>
      </c>
      <c r="D10299" s="64">
        <v>1</v>
      </c>
      <c r="E10299" s="65" t="s">
        <v>28</v>
      </c>
      <c r="F10299" s="66">
        <v>1270000</v>
      </c>
      <c r="G10299" s="67">
        <f t="shared" si="389"/>
        <v>1270000</v>
      </c>
      <c r="H10299" s="84" t="s">
        <v>554</v>
      </c>
      <c r="I10299" s="72" t="s">
        <v>11591</v>
      </c>
    </row>
    <row r="10300" spans="1:9" hidden="1" x14ac:dyDescent="0.25">
      <c r="A10300" s="210">
        <v>44897</v>
      </c>
      <c r="B10300" s="74" t="s">
        <v>11354</v>
      </c>
      <c r="C10300" s="70" t="s">
        <v>11122</v>
      </c>
      <c r="D10300" s="64">
        <v>1</v>
      </c>
      <c r="E10300" s="65" t="s">
        <v>28</v>
      </c>
      <c r="F10300" s="71">
        <v>148500</v>
      </c>
      <c r="G10300" s="67">
        <f t="shared" si="389"/>
        <v>148500</v>
      </c>
      <c r="H10300" s="84" t="s">
        <v>554</v>
      </c>
      <c r="I10300" s="72" t="s">
        <v>11591</v>
      </c>
    </row>
    <row r="10301" spans="1:9" hidden="1" x14ac:dyDescent="0.25">
      <c r="A10301" s="210">
        <v>44897</v>
      </c>
      <c r="B10301" s="59" t="s">
        <v>11131</v>
      </c>
      <c r="C10301" s="59" t="s">
        <v>11085</v>
      </c>
      <c r="D10301" s="64">
        <v>1</v>
      </c>
      <c r="E10301" s="65" t="s">
        <v>28</v>
      </c>
      <c r="F10301" s="71">
        <v>45000</v>
      </c>
      <c r="G10301" s="67">
        <f t="shared" si="389"/>
        <v>45000</v>
      </c>
      <c r="H10301" s="84" t="s">
        <v>554</v>
      </c>
      <c r="I10301" s="72" t="s">
        <v>11591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9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9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90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1">
        <v>28200</v>
      </c>
      <c r="G10305" s="67">
        <f t="shared" si="390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1">
        <v>87500</v>
      </c>
      <c r="G10306" s="209">
        <f t="shared" si="390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90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90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90"/>
        <v>1825000</v>
      </c>
      <c r="H10309" s="84" t="s">
        <v>158</v>
      </c>
      <c r="I10309" s="72" t="s">
        <v>11593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90"/>
        <v>1825000</v>
      </c>
      <c r="H10310" s="84" t="s">
        <v>158</v>
      </c>
      <c r="I10310" s="72" t="s">
        <v>11593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90"/>
        <v>125000</v>
      </c>
      <c r="H10311" s="84" t="s">
        <v>158</v>
      </c>
      <c r="I10311" s="72" t="s">
        <v>11593</v>
      </c>
    </row>
    <row r="10312" spans="1:9" hidden="1" x14ac:dyDescent="0.25">
      <c r="A10312" s="210">
        <v>44897</v>
      </c>
      <c r="B10312" s="73" t="s">
        <v>11117</v>
      </c>
      <c r="C10312" s="74" t="s">
        <v>11594</v>
      </c>
      <c r="D10312" s="64">
        <v>1</v>
      </c>
      <c r="E10312" s="65" t="s">
        <v>31</v>
      </c>
      <c r="F10312" s="66">
        <v>1535000</v>
      </c>
      <c r="G10312" s="209">
        <f t="shared" si="390"/>
        <v>1535000</v>
      </c>
      <c r="H10312" s="84" t="s">
        <v>1937</v>
      </c>
      <c r="I10312" s="72" t="s">
        <v>11595</v>
      </c>
    </row>
    <row r="10313" spans="1:9" hidden="1" x14ac:dyDescent="0.25">
      <c r="A10313" s="210">
        <v>44897</v>
      </c>
      <c r="B10313" s="73" t="s">
        <v>11117</v>
      </c>
      <c r="C10313" s="59" t="s">
        <v>11596</v>
      </c>
      <c r="D10313" s="64">
        <v>1</v>
      </c>
      <c r="E10313" s="65" t="s">
        <v>28</v>
      </c>
      <c r="F10313" s="66">
        <v>1535000</v>
      </c>
      <c r="G10313" s="209">
        <f t="shared" si="390"/>
        <v>1535000</v>
      </c>
      <c r="H10313" s="84" t="s">
        <v>1937</v>
      </c>
      <c r="I10313" s="72" t="s">
        <v>11595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90"/>
        <v>340000</v>
      </c>
      <c r="H10314" s="84" t="s">
        <v>1937</v>
      </c>
      <c r="I10314" s="72" t="s">
        <v>11595</v>
      </c>
    </row>
    <row r="10315" spans="1:9" hidden="1" x14ac:dyDescent="0.25">
      <c r="A10315" s="210">
        <v>44897</v>
      </c>
      <c r="B10315" s="59" t="s">
        <v>11597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11595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90"/>
        <v>600000</v>
      </c>
      <c r="H10316" s="84" t="s">
        <v>11598</v>
      </c>
      <c r="I10316" s="72" t="s">
        <v>11599</v>
      </c>
    </row>
    <row r="10317" spans="1:9" hidden="1" x14ac:dyDescent="0.25">
      <c r="A10317" s="210">
        <v>44897</v>
      </c>
      <c r="B10317" s="78" t="s">
        <v>96</v>
      </c>
      <c r="C10317" s="59" t="s">
        <v>11600</v>
      </c>
      <c r="D10317" s="64">
        <v>1</v>
      </c>
      <c r="E10317" s="65" t="s">
        <v>28</v>
      </c>
      <c r="F10317" s="66">
        <v>3100000</v>
      </c>
      <c r="G10317" s="67">
        <f t="shared" si="390"/>
        <v>3100000</v>
      </c>
      <c r="H10317" s="84" t="s">
        <v>11598</v>
      </c>
      <c r="I10317" s="72" t="s">
        <v>11599</v>
      </c>
    </row>
    <row r="10318" spans="1:9" hidden="1" x14ac:dyDescent="0.25">
      <c r="A10318" s="210">
        <v>44897</v>
      </c>
      <c r="B10318" s="78" t="s">
        <v>96</v>
      </c>
      <c r="C10318" s="59" t="s">
        <v>11601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11598</v>
      </c>
      <c r="I10318" s="72" t="s">
        <v>11599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90"/>
        <v>170000</v>
      </c>
      <c r="H10319" s="84" t="s">
        <v>11598</v>
      </c>
      <c r="I10319" s="72" t="s">
        <v>11599</v>
      </c>
    </row>
    <row r="10320" spans="1:9" hidden="1" x14ac:dyDescent="0.25">
      <c r="A10320" s="210">
        <v>44897</v>
      </c>
      <c r="B10320" s="59" t="s">
        <v>11602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90"/>
        <v>4800000</v>
      </c>
      <c r="H10320" s="84" t="s">
        <v>3924</v>
      </c>
      <c r="I10320" s="72" t="s">
        <v>11599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1">
        <v>28200</v>
      </c>
      <c r="G10321" s="67">
        <f t="shared" si="390"/>
        <v>253800</v>
      </c>
      <c r="H10321" s="84" t="s">
        <v>1722</v>
      </c>
      <c r="I10321" s="72" t="s">
        <v>11603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1">
        <v>87500</v>
      </c>
      <c r="G10322" s="67">
        <f t="shared" si="390"/>
        <v>87500</v>
      </c>
      <c r="H10322" s="84" t="s">
        <v>1722</v>
      </c>
      <c r="I10322" s="72" t="s">
        <v>11603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11603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91">F10324*D10324</f>
        <v>36000</v>
      </c>
      <c r="H10324" s="84" t="s">
        <v>1722</v>
      </c>
      <c r="I10324" s="72" t="s">
        <v>11603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91"/>
        <v>800000</v>
      </c>
      <c r="H10325" s="84" t="s">
        <v>188</v>
      </c>
      <c r="I10325" s="72" t="s">
        <v>11604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11604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1">
        <v>28200</v>
      </c>
      <c r="G10327" s="67">
        <f>F10327*D10327</f>
        <v>253800</v>
      </c>
      <c r="H10327" s="84" t="s">
        <v>502</v>
      </c>
      <c r="I10327" s="258" t="s">
        <v>11605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91"/>
        <v>43000</v>
      </c>
      <c r="H10328" s="84" t="s">
        <v>502</v>
      </c>
      <c r="I10328" s="258" t="s">
        <v>11605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11605</v>
      </c>
    </row>
    <row r="10330" spans="1:9" hidden="1" x14ac:dyDescent="0.25">
      <c r="A10330" s="210">
        <v>44897</v>
      </c>
      <c r="B10330" s="78" t="s">
        <v>11606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11605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91"/>
        <v>1825000</v>
      </c>
      <c r="H10331" s="84" t="s">
        <v>1941</v>
      </c>
      <c r="I10331" s="258" t="s">
        <v>11607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11608</v>
      </c>
      <c r="F10332" s="66">
        <v>1825000</v>
      </c>
      <c r="G10332" s="209">
        <f t="shared" si="391"/>
        <v>1825000</v>
      </c>
      <c r="H10332" s="84" t="s">
        <v>1941</v>
      </c>
      <c r="I10332" s="258" t="s">
        <v>11607</v>
      </c>
    </row>
    <row r="10333" spans="1:9" hidden="1" x14ac:dyDescent="0.25">
      <c r="A10333" s="210">
        <v>44897</v>
      </c>
      <c r="B10333" s="78" t="s">
        <v>302</v>
      </c>
      <c r="C10333" s="78" t="s">
        <v>11319</v>
      </c>
      <c r="D10333" s="64">
        <v>1</v>
      </c>
      <c r="E10333" s="59" t="s">
        <v>28</v>
      </c>
      <c r="F10333" s="66">
        <v>130000</v>
      </c>
      <c r="G10333" s="209">
        <f t="shared" si="391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91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1">
        <v>28200</v>
      </c>
      <c r="G10335" s="67">
        <f t="shared" si="391"/>
        <v>225600</v>
      </c>
      <c r="H10335" s="84" t="s">
        <v>2678</v>
      </c>
      <c r="I10335" s="258" t="s">
        <v>11609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91"/>
        <v>81500</v>
      </c>
      <c r="H10336" s="84" t="s">
        <v>2678</v>
      </c>
      <c r="I10336" s="258" t="s">
        <v>11609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91"/>
        <v>36000</v>
      </c>
      <c r="H10337" s="84" t="s">
        <v>2678</v>
      </c>
      <c r="I10337" s="258" t="s">
        <v>11609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91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91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91"/>
        <v>315000</v>
      </c>
      <c r="H10340" s="84" t="s">
        <v>1850</v>
      </c>
      <c r="I10340" s="59" t="s">
        <v>11610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91"/>
        <v>1285000</v>
      </c>
      <c r="H10341" s="84" t="s">
        <v>175</v>
      </c>
      <c r="I10341" s="59" t="s">
        <v>11610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1">
        <v>28200</v>
      </c>
      <c r="G10342" s="209">
        <f t="shared" si="391"/>
        <v>564000</v>
      </c>
      <c r="H10342" s="84" t="s">
        <v>4811</v>
      </c>
      <c r="I10342" s="59" t="s">
        <v>11610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1">
        <v>28200</v>
      </c>
      <c r="G10343" s="209">
        <f t="shared" si="391"/>
        <v>253800</v>
      </c>
      <c r="H10343" s="84" t="s">
        <v>843</v>
      </c>
      <c r="I10343" s="59" t="s">
        <v>11611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1">
        <v>87500</v>
      </c>
      <c r="G10344" s="209">
        <f t="shared" si="391"/>
        <v>87500</v>
      </c>
      <c r="H10344" s="84" t="s">
        <v>843</v>
      </c>
      <c r="I10344" s="59" t="s">
        <v>11611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91"/>
        <v>20000</v>
      </c>
      <c r="H10345" s="84" t="s">
        <v>843</v>
      </c>
      <c r="I10345" s="59" t="s">
        <v>11611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1">
        <v>28200</v>
      </c>
      <c r="G10346" s="209">
        <f t="shared" si="391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11155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91"/>
        <v>205000</v>
      </c>
      <c r="H10347" s="84" t="s">
        <v>1571</v>
      </c>
      <c r="I10347" s="59" t="s">
        <v>11612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91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11584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91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11584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91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91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11584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91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11590</v>
      </c>
      <c r="C10353" s="59" t="s">
        <v>62</v>
      </c>
      <c r="D10353" s="64">
        <v>30</v>
      </c>
      <c r="E10353" s="65" t="s">
        <v>28</v>
      </c>
      <c r="F10353" s="271">
        <v>850</v>
      </c>
      <c r="G10353" s="67">
        <f t="shared" si="391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11093</v>
      </c>
      <c r="C10354" s="59" t="s">
        <v>11094</v>
      </c>
      <c r="D10354" s="64">
        <v>1</v>
      </c>
      <c r="E10354" s="65" t="s">
        <v>1438</v>
      </c>
      <c r="F10354" s="71">
        <v>1261000</v>
      </c>
      <c r="G10354" s="67">
        <f t="shared" si="391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91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91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91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91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91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91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11613</v>
      </c>
      <c r="D10361" s="64">
        <v>4</v>
      </c>
      <c r="E10361" s="65" t="s">
        <v>28</v>
      </c>
      <c r="F10361" s="67">
        <v>270000</v>
      </c>
      <c r="G10361" s="67">
        <f t="shared" si="391"/>
        <v>1080000</v>
      </c>
      <c r="H10361" s="84" t="s">
        <v>630</v>
      </c>
      <c r="I10361" s="72" t="s">
        <v>11614</v>
      </c>
    </row>
    <row r="10362" spans="1:9" hidden="1" x14ac:dyDescent="0.25">
      <c r="A10362" s="83" t="s">
        <v>4698</v>
      </c>
      <c r="B10362" s="59" t="s">
        <v>11386</v>
      </c>
      <c r="C10362" s="59" t="s">
        <v>11387</v>
      </c>
      <c r="D10362" s="103">
        <v>1</v>
      </c>
      <c r="E10362" s="65" t="s">
        <v>28</v>
      </c>
      <c r="F10362" s="93">
        <v>99000</v>
      </c>
      <c r="G10362" s="67">
        <f t="shared" si="391"/>
        <v>99000</v>
      </c>
      <c r="H10362" s="84" t="s">
        <v>630</v>
      </c>
      <c r="I10362" s="72" t="s">
        <v>11614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1">
        <v>28200</v>
      </c>
      <c r="G10363" s="209">
        <f t="shared" si="391"/>
        <v>225600</v>
      </c>
      <c r="H10363" s="84" t="s">
        <v>1571</v>
      </c>
      <c r="I10363" s="72" t="s">
        <v>11615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91"/>
        <v>81500</v>
      </c>
      <c r="H10364" s="84" t="s">
        <v>1571</v>
      </c>
      <c r="I10364" s="72" t="s">
        <v>11615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91"/>
        <v>36000</v>
      </c>
      <c r="H10365" s="84" t="s">
        <v>1571</v>
      </c>
      <c r="I10365" s="72" t="s">
        <v>11615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91"/>
        <v>130000</v>
      </c>
      <c r="H10366" s="84" t="s">
        <v>1571</v>
      </c>
      <c r="I10366" s="72" t="s">
        <v>11615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91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11616</v>
      </c>
      <c r="D10368" s="64">
        <v>1</v>
      </c>
      <c r="E10368" s="65" t="s">
        <v>31</v>
      </c>
      <c r="F10368" s="66">
        <v>50000</v>
      </c>
      <c r="G10368" s="67">
        <f t="shared" si="391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91"/>
        <v>150000</v>
      </c>
      <c r="H10369" s="84" t="s">
        <v>977</v>
      </c>
      <c r="I10369" s="72" t="s">
        <v>11617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91"/>
        <v>30000</v>
      </c>
      <c r="H10370" s="84" t="s">
        <v>977</v>
      </c>
      <c r="I10370" s="72" t="s">
        <v>11617</v>
      </c>
    </row>
    <row r="10371" spans="1:9" hidden="1" x14ac:dyDescent="0.25">
      <c r="A10371" s="83" t="s">
        <v>4698</v>
      </c>
      <c r="B10371" s="59" t="s">
        <v>11155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11152</v>
      </c>
      <c r="D10372" s="64">
        <v>1</v>
      </c>
      <c r="E10372" s="75" t="s">
        <v>28</v>
      </c>
      <c r="F10372" s="71">
        <v>97500</v>
      </c>
      <c r="G10372" s="209">
        <f t="shared" si="391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1">
        <v>3800000</v>
      </c>
      <c r="G10373" s="67">
        <f t="shared" si="391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91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91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1">
        <v>28200</v>
      </c>
      <c r="G10376" s="67">
        <f t="shared" si="391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91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11584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91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1">
        <v>28200</v>
      </c>
      <c r="G10379" s="209">
        <f t="shared" si="391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11155</v>
      </c>
      <c r="C10380" s="59" t="s">
        <v>50</v>
      </c>
      <c r="D10380" s="64">
        <v>1</v>
      </c>
      <c r="E10380" s="65" t="s">
        <v>28</v>
      </c>
      <c r="F10380" s="271">
        <v>205000</v>
      </c>
      <c r="G10380" s="67">
        <f t="shared" si="391"/>
        <v>205000</v>
      </c>
      <c r="H10380" s="84" t="s">
        <v>2208</v>
      </c>
      <c r="I10380" s="72" t="s">
        <v>11618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91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91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91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91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91"/>
        <v>36000</v>
      </c>
      <c r="H10385" s="84" t="s">
        <v>648</v>
      </c>
      <c r="I10385" s="72" t="s">
        <v>11619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91"/>
        <v>81500</v>
      </c>
      <c r="H10386" s="84" t="s">
        <v>648</v>
      </c>
      <c r="I10386" s="72" t="s">
        <v>11619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91"/>
        <v>475000</v>
      </c>
      <c r="H10387" s="84" t="s">
        <v>648</v>
      </c>
      <c r="I10387" s="72" t="s">
        <v>11619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92">F10388*D10388</f>
        <v>130000</v>
      </c>
      <c r="H10388" s="84" t="s">
        <v>648</v>
      </c>
      <c r="I10388" s="72" t="s">
        <v>11619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92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11584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92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92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11162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92"/>
        <v>2012000</v>
      </c>
      <c r="H10392" s="84" t="s">
        <v>11620</v>
      </c>
      <c r="I10392" s="72" t="s">
        <v>11621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92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92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92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92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92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11517</v>
      </c>
      <c r="C10398" s="59" t="s">
        <v>8775</v>
      </c>
      <c r="D10398" s="64">
        <v>0.6</v>
      </c>
      <c r="E10398" s="65" t="s">
        <v>130</v>
      </c>
      <c r="F10398" s="271">
        <v>82500</v>
      </c>
      <c r="G10398" s="67">
        <f t="shared" si="392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1">
        <v>28200</v>
      </c>
      <c r="G10399" s="209">
        <f t="shared" si="392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11517</v>
      </c>
      <c r="C10401" s="59" t="s">
        <v>8775</v>
      </c>
      <c r="D10401" s="64">
        <v>0.3</v>
      </c>
      <c r="E10401" s="65" t="s">
        <v>130</v>
      </c>
      <c r="F10401" s="271">
        <v>82500</v>
      </c>
      <c r="G10401" s="209">
        <f t="shared" si="392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11319</v>
      </c>
      <c r="D10402" s="64">
        <v>1</v>
      </c>
      <c r="E10402" s="65" t="s">
        <v>66</v>
      </c>
      <c r="F10402" s="87">
        <v>150000</v>
      </c>
      <c r="G10402" s="209">
        <f t="shared" si="392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92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1">
        <v>175000</v>
      </c>
      <c r="G10404" s="67">
        <f t="shared" si="392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92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11584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11622</v>
      </c>
      <c r="D10408" s="64">
        <v>1</v>
      </c>
      <c r="E10408" s="59" t="s">
        <v>28</v>
      </c>
      <c r="F10408" s="71">
        <v>1270000</v>
      </c>
      <c r="G10408" s="209">
        <f t="shared" si="392"/>
        <v>1270000</v>
      </c>
      <c r="H10408" s="84" t="s">
        <v>759</v>
      </c>
      <c r="I10408" s="258" t="s">
        <v>11623</v>
      </c>
    </row>
    <row r="10409" spans="1:9" hidden="1" x14ac:dyDescent="0.25">
      <c r="A10409" s="64" t="s">
        <v>4711</v>
      </c>
      <c r="B10409" s="74" t="s">
        <v>11354</v>
      </c>
      <c r="C10409" s="70" t="s">
        <v>11122</v>
      </c>
      <c r="D10409" s="64">
        <v>1</v>
      </c>
      <c r="E10409" s="75" t="s">
        <v>28</v>
      </c>
      <c r="F10409" s="71">
        <v>148500</v>
      </c>
      <c r="G10409" s="209">
        <f t="shared" si="392"/>
        <v>148500</v>
      </c>
      <c r="H10409" s="84" t="s">
        <v>759</v>
      </c>
      <c r="I10409" s="59" t="s">
        <v>11623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92"/>
        <v>50000</v>
      </c>
      <c r="H10410" s="84" t="s">
        <v>759</v>
      </c>
      <c r="I10410" s="59" t="s">
        <v>11623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92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92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92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92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92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8" t="s">
        <v>128</v>
      </c>
      <c r="C10416" s="338" t="s">
        <v>129</v>
      </c>
      <c r="D10416" s="339">
        <v>8</v>
      </c>
      <c r="E10416" s="401" t="s">
        <v>306</v>
      </c>
      <c r="F10416" s="364">
        <v>28200</v>
      </c>
      <c r="G10416" s="342">
        <f t="shared" si="392"/>
        <v>225600</v>
      </c>
      <c r="H10416" s="394" t="s">
        <v>11624</v>
      </c>
      <c r="I10416" s="59"/>
    </row>
    <row r="10417" spans="1:9" hidden="1" x14ac:dyDescent="0.25">
      <c r="A10417" s="59" t="s">
        <v>4727</v>
      </c>
      <c r="B10417" s="59" t="s">
        <v>11590</v>
      </c>
      <c r="C10417" s="59" t="s">
        <v>62</v>
      </c>
      <c r="D10417" s="64">
        <v>24</v>
      </c>
      <c r="E10417" s="65" t="s">
        <v>28</v>
      </c>
      <c r="F10417" s="271">
        <v>850</v>
      </c>
      <c r="G10417" s="67">
        <f t="shared" si="392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1">
        <v>40000</v>
      </c>
      <c r="G10418" s="209">
        <f t="shared" si="392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11590</v>
      </c>
      <c r="C10419" s="59" t="s">
        <v>62</v>
      </c>
      <c r="D10419" s="64">
        <v>20</v>
      </c>
      <c r="E10419" s="65" t="s">
        <v>28</v>
      </c>
      <c r="F10419" s="271">
        <v>850</v>
      </c>
      <c r="G10419" s="67">
        <f t="shared" si="392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92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11517</v>
      </c>
      <c r="C10421" s="59" t="s">
        <v>8775</v>
      </c>
      <c r="D10421" s="64">
        <v>0.3</v>
      </c>
      <c r="E10421" s="65" t="s">
        <v>130</v>
      </c>
      <c r="F10421" s="271">
        <v>82500</v>
      </c>
      <c r="G10421" s="67">
        <f t="shared" si="392"/>
        <v>24750</v>
      </c>
      <c r="H10421" s="84" t="s">
        <v>1982</v>
      </c>
      <c r="I10421" s="72" t="s">
        <v>11625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92"/>
        <v>80000</v>
      </c>
      <c r="H10422" s="84" t="s">
        <v>1982</v>
      </c>
      <c r="I10422" s="72" t="s">
        <v>11625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92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92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92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1">
        <v>28200</v>
      </c>
      <c r="G10426" s="67">
        <f t="shared" si="392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92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11354</v>
      </c>
      <c r="C10428" s="70" t="s">
        <v>11122</v>
      </c>
      <c r="D10428" s="64">
        <v>1</v>
      </c>
      <c r="E10428" s="65" t="s">
        <v>28</v>
      </c>
      <c r="F10428" s="67">
        <v>148500</v>
      </c>
      <c r="G10428" s="67">
        <f t="shared" si="392"/>
        <v>148500</v>
      </c>
      <c r="H10428" s="84" t="s">
        <v>139</v>
      </c>
      <c r="I10428" s="72" t="s">
        <v>11626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92"/>
        <v>50000</v>
      </c>
      <c r="H10429" s="84" t="s">
        <v>139</v>
      </c>
      <c r="I10429" s="72" t="s">
        <v>11626</v>
      </c>
    </row>
    <row r="10430" spans="1:9" hidden="1" x14ac:dyDescent="0.25">
      <c r="A10430" s="59" t="s">
        <v>4727</v>
      </c>
      <c r="B10430" s="78" t="s">
        <v>96</v>
      </c>
      <c r="C10430" s="59" t="s">
        <v>11627</v>
      </c>
      <c r="D10430" s="64">
        <v>1</v>
      </c>
      <c r="E10430" s="65" t="s">
        <v>28</v>
      </c>
      <c r="F10430" s="66">
        <v>3100000</v>
      </c>
      <c r="G10430" s="209">
        <f t="shared" si="392"/>
        <v>3100000</v>
      </c>
      <c r="H10430" s="84" t="s">
        <v>3959</v>
      </c>
      <c r="I10430" s="72" t="s">
        <v>11628</v>
      </c>
    </row>
    <row r="10431" spans="1:9" hidden="1" x14ac:dyDescent="0.25">
      <c r="A10431" s="59" t="s">
        <v>4727</v>
      </c>
      <c r="B10431" s="78" t="s">
        <v>96</v>
      </c>
      <c r="C10431" s="59" t="s">
        <v>11629</v>
      </c>
      <c r="D10431" s="64">
        <v>1</v>
      </c>
      <c r="E10431" s="65" t="s">
        <v>31</v>
      </c>
      <c r="F10431" s="66">
        <v>3100000</v>
      </c>
      <c r="G10431" s="209">
        <f t="shared" si="392"/>
        <v>3100000</v>
      </c>
      <c r="H10431" s="84" t="s">
        <v>3959</v>
      </c>
      <c r="I10431" s="72" t="s">
        <v>11628</v>
      </c>
    </row>
    <row r="10432" spans="1:9" hidden="1" x14ac:dyDescent="0.25">
      <c r="A10432" s="59" t="s">
        <v>4727</v>
      </c>
      <c r="B10432" s="78" t="s">
        <v>96</v>
      </c>
      <c r="C10432" s="59" t="s">
        <v>11630</v>
      </c>
      <c r="D10432" s="64">
        <v>1</v>
      </c>
      <c r="E10432" s="65" t="s">
        <v>28</v>
      </c>
      <c r="F10432" s="66">
        <v>3100000</v>
      </c>
      <c r="G10432" s="67">
        <f t="shared" si="392"/>
        <v>3100000</v>
      </c>
      <c r="H10432" s="84" t="s">
        <v>3959</v>
      </c>
      <c r="I10432" s="72" t="s">
        <v>11628</v>
      </c>
    </row>
    <row r="10433" spans="1:9" hidden="1" x14ac:dyDescent="0.25">
      <c r="A10433" s="59" t="s">
        <v>4727</v>
      </c>
      <c r="B10433" s="78" t="s">
        <v>96</v>
      </c>
      <c r="C10433" s="59" t="s">
        <v>11631</v>
      </c>
      <c r="D10433" s="64">
        <v>1</v>
      </c>
      <c r="E10433" s="65" t="s">
        <v>31</v>
      </c>
      <c r="F10433" s="66">
        <v>3100000</v>
      </c>
      <c r="G10433" s="67">
        <f t="shared" si="392"/>
        <v>3100000</v>
      </c>
      <c r="H10433" s="84" t="s">
        <v>3959</v>
      </c>
      <c r="I10433" s="72" t="s">
        <v>11628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92"/>
        <v>3000000</v>
      </c>
      <c r="H10434" s="84" t="s">
        <v>3959</v>
      </c>
      <c r="I10434" s="72" t="s">
        <v>11628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92"/>
        <v>340000</v>
      </c>
      <c r="H10435" s="84" t="s">
        <v>3959</v>
      </c>
      <c r="I10435" s="72" t="s">
        <v>11628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92"/>
        <v>255000</v>
      </c>
      <c r="H10436" s="84" t="s">
        <v>648</v>
      </c>
      <c r="I10436" s="72" t="s">
        <v>11632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1">
        <v>20000</v>
      </c>
      <c r="G10437" s="67">
        <f t="shared" si="392"/>
        <v>20000</v>
      </c>
      <c r="H10437" s="84" t="s">
        <v>648</v>
      </c>
      <c r="I10437" s="72" t="s">
        <v>11632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92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92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92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92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92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11633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11633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93">F10446*D10446</f>
        <v>1500000</v>
      </c>
      <c r="H10446" s="84" t="s">
        <v>3924</v>
      </c>
      <c r="I10446" s="258" t="s">
        <v>11633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93"/>
        <v>1500000</v>
      </c>
      <c r="H10447" s="84" t="s">
        <v>3924</v>
      </c>
      <c r="I10447" s="258" t="s">
        <v>11633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93"/>
        <v>1500000</v>
      </c>
      <c r="H10448" s="84" t="s">
        <v>3924</v>
      </c>
      <c r="I10448" s="258" t="s">
        <v>11633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93"/>
        <v>1500000</v>
      </c>
      <c r="H10449" s="84" t="s">
        <v>3924</v>
      </c>
      <c r="I10449" s="258" t="s">
        <v>11633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93"/>
        <v>1500000</v>
      </c>
      <c r="H10450" s="84" t="s">
        <v>3924</v>
      </c>
      <c r="I10450" s="258" t="s">
        <v>11633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93"/>
        <v>1500000</v>
      </c>
      <c r="H10451" s="84" t="s">
        <v>3924</v>
      </c>
      <c r="I10451" s="258" t="s">
        <v>11633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11633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11633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11584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1">
        <v>28200</v>
      </c>
      <c r="G10456" s="209">
        <f t="shared" ref="G10456:G10488" si="394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1">
        <v>75000</v>
      </c>
      <c r="G10457" s="67">
        <f t="shared" si="394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94"/>
        <v>56000</v>
      </c>
      <c r="H10458" s="84" t="s">
        <v>630</v>
      </c>
      <c r="I10458" s="72" t="s">
        <v>11634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94"/>
        <v>72000</v>
      </c>
      <c r="H10459" s="84" t="s">
        <v>630</v>
      </c>
      <c r="I10459" s="72" t="s">
        <v>11634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3">
        <v>305000</v>
      </c>
      <c r="G10460" s="67">
        <f t="shared" si="394"/>
        <v>1525000</v>
      </c>
      <c r="H10460" s="84" t="s">
        <v>630</v>
      </c>
      <c r="I10460" s="72" t="s">
        <v>11634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94"/>
        <v>600000</v>
      </c>
      <c r="H10461" s="84" t="s">
        <v>630</v>
      </c>
      <c r="I10461" s="72" t="s">
        <v>11634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94"/>
        <v>615000</v>
      </c>
      <c r="H10462" s="84" t="s">
        <v>630</v>
      </c>
      <c r="I10462" s="72" t="s">
        <v>11634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94"/>
        <v>3400000</v>
      </c>
      <c r="H10463" s="84" t="s">
        <v>4748</v>
      </c>
      <c r="I10463" s="72" t="s">
        <v>11634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94"/>
        <v>475000</v>
      </c>
      <c r="H10464" s="84" t="s">
        <v>4748</v>
      </c>
      <c r="I10464" s="72" t="s">
        <v>11634</v>
      </c>
    </row>
    <row r="10465" spans="1:9" hidden="1" x14ac:dyDescent="0.25">
      <c r="A10465" s="59" t="s">
        <v>439</v>
      </c>
      <c r="B10465" s="59" t="s">
        <v>11635</v>
      </c>
      <c r="C10465" s="59" t="s">
        <v>4913</v>
      </c>
      <c r="D10465" s="64">
        <v>1</v>
      </c>
      <c r="E10465" s="65" t="s">
        <v>66</v>
      </c>
      <c r="F10465" s="271">
        <v>1</v>
      </c>
      <c r="G10465" s="67">
        <f t="shared" si="394"/>
        <v>1</v>
      </c>
      <c r="H10465" s="84" t="s">
        <v>4748</v>
      </c>
      <c r="I10465" s="72" t="s">
        <v>11634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94"/>
        <v>170000</v>
      </c>
      <c r="H10466" s="84" t="s">
        <v>4748</v>
      </c>
      <c r="I10466" s="72" t="s">
        <v>11634</v>
      </c>
    </row>
    <row r="10467" spans="1:9" hidden="1" x14ac:dyDescent="0.25">
      <c r="A10467" s="59" t="s">
        <v>439</v>
      </c>
      <c r="B10467" s="78" t="s">
        <v>40</v>
      </c>
      <c r="C10467" s="59" t="s">
        <v>11636</v>
      </c>
      <c r="D10467" s="64">
        <v>1</v>
      </c>
      <c r="E10467" s="65" t="s">
        <v>28</v>
      </c>
      <c r="F10467" s="67">
        <v>3700000</v>
      </c>
      <c r="G10467" s="67">
        <f t="shared" si="394"/>
        <v>3700000</v>
      </c>
      <c r="H10467" s="84" t="s">
        <v>4748</v>
      </c>
      <c r="I10467" s="72" t="s">
        <v>11634</v>
      </c>
    </row>
    <row r="10468" spans="1:9" hidden="1" x14ac:dyDescent="0.25">
      <c r="A10468" s="59" t="s">
        <v>439</v>
      </c>
      <c r="B10468" s="78" t="s">
        <v>40</v>
      </c>
      <c r="C10468" s="59" t="s">
        <v>11637</v>
      </c>
      <c r="D10468" s="64">
        <v>1</v>
      </c>
      <c r="E10468" s="65" t="s">
        <v>28</v>
      </c>
      <c r="F10468" s="66">
        <v>3700000</v>
      </c>
      <c r="G10468" s="209">
        <f t="shared" si="394"/>
        <v>3700000</v>
      </c>
      <c r="H10468" s="84" t="s">
        <v>4748</v>
      </c>
      <c r="I10468" s="72" t="s">
        <v>11634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94"/>
        <v>300000</v>
      </c>
      <c r="H10469" s="84" t="s">
        <v>4748</v>
      </c>
      <c r="I10469" s="72" t="s">
        <v>11634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94"/>
        <v>6000</v>
      </c>
      <c r="H10470" s="84" t="s">
        <v>11638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94"/>
        <v>17000</v>
      </c>
      <c r="H10471" s="84" t="s">
        <v>11638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94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11168</v>
      </c>
      <c r="D10473" s="64">
        <v>1</v>
      </c>
      <c r="E10473" s="75" t="s">
        <v>28</v>
      </c>
      <c r="F10473" s="71">
        <v>118181</v>
      </c>
      <c r="G10473" s="209">
        <f t="shared" si="394"/>
        <v>118181</v>
      </c>
      <c r="H10473" s="84" t="s">
        <v>1937</v>
      </c>
      <c r="I10473" s="72" t="s">
        <v>11639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1">
        <v>20000</v>
      </c>
      <c r="G10474" s="67">
        <f t="shared" si="394"/>
        <v>20000</v>
      </c>
      <c r="H10474" s="84" t="s">
        <v>1937</v>
      </c>
      <c r="I10474" s="72" t="s">
        <v>11639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94"/>
        <v>253800</v>
      </c>
      <c r="H10475" s="84" t="s">
        <v>1725</v>
      </c>
      <c r="I10475" s="72" t="s">
        <v>11640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94"/>
        <v>87500</v>
      </c>
      <c r="H10476" s="84" t="s">
        <v>1725</v>
      </c>
      <c r="I10476" s="72" t="s">
        <v>11640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94"/>
        <v>36000</v>
      </c>
      <c r="H10477" s="84" t="s">
        <v>1725</v>
      </c>
      <c r="I10477" s="72" t="s">
        <v>11640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94"/>
        <v>81500</v>
      </c>
      <c r="H10478" s="84" t="s">
        <v>1725</v>
      </c>
      <c r="I10478" s="72" t="s">
        <v>11640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94"/>
        <v>45000</v>
      </c>
      <c r="H10479" s="84" t="s">
        <v>1725</v>
      </c>
      <c r="I10479" s="72" t="s">
        <v>11640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94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8" t="s">
        <v>128</v>
      </c>
      <c r="C10481" s="338" t="s">
        <v>129</v>
      </c>
      <c r="D10481" s="339">
        <v>8</v>
      </c>
      <c r="E10481" s="401" t="s">
        <v>306</v>
      </c>
      <c r="F10481" s="464">
        <v>28200</v>
      </c>
      <c r="G10481" s="342">
        <f t="shared" si="394"/>
        <v>225600</v>
      </c>
      <c r="H10481" s="394" t="s">
        <v>152</v>
      </c>
      <c r="I10481" s="394" t="s">
        <v>11641</v>
      </c>
    </row>
    <row r="10482" spans="1:9" hidden="1" x14ac:dyDescent="0.25">
      <c r="A10482" s="59" t="s">
        <v>439</v>
      </c>
      <c r="B10482" s="338" t="s">
        <v>11517</v>
      </c>
      <c r="C10482" s="338" t="s">
        <v>8775</v>
      </c>
      <c r="D10482" s="339">
        <v>0.3</v>
      </c>
      <c r="E10482" s="401" t="s">
        <v>130</v>
      </c>
      <c r="F10482" s="364">
        <v>82500</v>
      </c>
      <c r="G10482" s="395">
        <f t="shared" si="394"/>
        <v>24750</v>
      </c>
      <c r="H10482" s="394" t="s">
        <v>152</v>
      </c>
      <c r="I10482" s="394" t="s">
        <v>11641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94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11584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94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11642</v>
      </c>
      <c r="D10485" s="80">
        <v>1</v>
      </c>
      <c r="E10485" s="65" t="s">
        <v>31</v>
      </c>
      <c r="F10485" s="209">
        <v>1320000</v>
      </c>
      <c r="G10485" s="209">
        <f t="shared" si="394"/>
        <v>1320000</v>
      </c>
      <c r="H10485" s="84" t="s">
        <v>131</v>
      </c>
      <c r="I10485" s="258" t="s">
        <v>11643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94"/>
        <v>45000</v>
      </c>
      <c r="H10486" s="84" t="s">
        <v>131</v>
      </c>
      <c r="I10486" s="258" t="s">
        <v>11643</v>
      </c>
    </row>
    <row r="10487" spans="1:9" hidden="1" x14ac:dyDescent="0.25">
      <c r="A10487" s="59" t="s">
        <v>439</v>
      </c>
      <c r="B10487" s="74" t="s">
        <v>11354</v>
      </c>
      <c r="C10487" s="70" t="s">
        <v>11122</v>
      </c>
      <c r="D10487" s="64">
        <v>1</v>
      </c>
      <c r="E10487" s="65" t="s">
        <v>28</v>
      </c>
      <c r="F10487" s="271">
        <v>155000</v>
      </c>
      <c r="G10487" s="209">
        <f t="shared" si="394"/>
        <v>155000</v>
      </c>
      <c r="H10487" s="84" t="s">
        <v>131</v>
      </c>
      <c r="I10487" s="258" t="s">
        <v>11643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1">
        <v>75000</v>
      </c>
      <c r="G10488" s="209">
        <f t="shared" si="394"/>
        <v>75000</v>
      </c>
      <c r="H10488" s="84" t="s">
        <v>504</v>
      </c>
      <c r="I10488" s="59" t="s">
        <v>11644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11155</v>
      </c>
      <c r="C10490" s="59" t="s">
        <v>50</v>
      </c>
      <c r="D10490" s="80">
        <v>1</v>
      </c>
      <c r="E10490" s="75" t="s">
        <v>28</v>
      </c>
      <c r="F10490" s="273">
        <v>205000</v>
      </c>
      <c r="G10490" s="67">
        <f>F10490*D10490</f>
        <v>205000</v>
      </c>
      <c r="H10490" s="84" t="s">
        <v>3171</v>
      </c>
      <c r="I10490" s="72" t="s">
        <v>11645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5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11117</v>
      </c>
      <c r="C10492" s="59" t="s">
        <v>11646</v>
      </c>
      <c r="D10492" s="64">
        <v>1</v>
      </c>
      <c r="E10492" s="65" t="s">
        <v>28</v>
      </c>
      <c r="F10492" s="66">
        <v>1535000</v>
      </c>
      <c r="G10492" s="67">
        <f t="shared" si="395"/>
        <v>1535000</v>
      </c>
      <c r="H10492" s="84" t="s">
        <v>1725</v>
      </c>
      <c r="I10492" s="72" t="s">
        <v>11647</v>
      </c>
    </row>
    <row r="10493" spans="1:9" hidden="1" x14ac:dyDescent="0.25">
      <c r="A10493" s="59" t="s">
        <v>4759</v>
      </c>
      <c r="B10493" s="73" t="s">
        <v>11117</v>
      </c>
      <c r="C10493" s="59" t="s">
        <v>11648</v>
      </c>
      <c r="D10493" s="64">
        <v>1</v>
      </c>
      <c r="E10493" s="65" t="s">
        <v>28</v>
      </c>
      <c r="F10493" s="71">
        <v>1535000</v>
      </c>
      <c r="G10493" s="209">
        <f t="shared" si="395"/>
        <v>1535000</v>
      </c>
      <c r="H10493" s="84" t="s">
        <v>1725</v>
      </c>
      <c r="I10493" s="72" t="s">
        <v>11647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5"/>
        <v>340000</v>
      </c>
      <c r="H10494" s="84" t="s">
        <v>1725</v>
      </c>
      <c r="I10494" s="72" t="s">
        <v>11647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5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1">
        <v>75000</v>
      </c>
      <c r="G10498" s="67">
        <f t="shared" si="395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5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5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1">
        <v>2400</v>
      </c>
      <c r="G10501" s="67">
        <f t="shared" si="395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5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5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11168</v>
      </c>
      <c r="D10504" s="64">
        <v>1</v>
      </c>
      <c r="E10504" s="65" t="s">
        <v>28</v>
      </c>
      <c r="F10504" s="71">
        <v>118181</v>
      </c>
      <c r="G10504" s="209">
        <f t="shared" si="395"/>
        <v>118181</v>
      </c>
      <c r="H10504" s="84" t="s">
        <v>1240</v>
      </c>
      <c r="I10504" s="72" t="s">
        <v>11649</v>
      </c>
    </row>
    <row r="10505" spans="1:9" hidden="1" x14ac:dyDescent="0.25">
      <c r="A10505" s="59" t="s">
        <v>4759</v>
      </c>
      <c r="B10505" s="59" t="s">
        <v>8757</v>
      </c>
      <c r="C10505" s="59" t="s">
        <v>11218</v>
      </c>
      <c r="D10505" s="64">
        <v>1</v>
      </c>
      <c r="E10505" s="65" t="s">
        <v>31</v>
      </c>
      <c r="F10505" s="71">
        <v>60000</v>
      </c>
      <c r="G10505" s="209">
        <f t="shared" si="395"/>
        <v>60000</v>
      </c>
      <c r="H10505" s="84" t="s">
        <v>1240</v>
      </c>
      <c r="I10505" s="72" t="s">
        <v>11649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1">
        <v>65000</v>
      </c>
      <c r="G10506" s="67">
        <v>65000</v>
      </c>
      <c r="H10506" s="84" t="s">
        <v>648</v>
      </c>
      <c r="I10506" s="72" t="s">
        <v>11650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5"/>
        <v>43000</v>
      </c>
      <c r="H10507" s="84" t="s">
        <v>648</v>
      </c>
      <c r="I10507" s="72" t="s">
        <v>11650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5"/>
        <v>208134</v>
      </c>
      <c r="H10508" s="84" t="s">
        <v>648</v>
      </c>
      <c r="I10508" s="72" t="s">
        <v>11650</v>
      </c>
    </row>
    <row r="10509" spans="1:9" hidden="1" x14ac:dyDescent="0.25">
      <c r="A10509" s="59" t="s">
        <v>4759</v>
      </c>
      <c r="B10509" s="59" t="s">
        <v>11517</v>
      </c>
      <c r="C10509" s="59" t="s">
        <v>8775</v>
      </c>
      <c r="D10509" s="64">
        <v>0.3</v>
      </c>
      <c r="E10509" s="65" t="s">
        <v>130</v>
      </c>
      <c r="F10509" s="271">
        <v>82500</v>
      </c>
      <c r="G10509" s="209">
        <f t="shared" si="395"/>
        <v>24750</v>
      </c>
      <c r="H10509" s="84" t="s">
        <v>648</v>
      </c>
      <c r="I10509" s="72" t="s">
        <v>11650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5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5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5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11584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5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5"/>
        <v>1900000</v>
      </c>
      <c r="H10514" s="84" t="s">
        <v>648</v>
      </c>
      <c r="I10514" s="72" t="s">
        <v>11651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5"/>
        <v>1900000</v>
      </c>
      <c r="H10515" s="84" t="s">
        <v>648</v>
      </c>
      <c r="I10515" s="72" t="s">
        <v>11651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5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5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5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11152</v>
      </c>
      <c r="D10519" s="80">
        <v>1</v>
      </c>
      <c r="E10519" s="264" t="s">
        <v>31</v>
      </c>
      <c r="F10519" s="465">
        <v>92500</v>
      </c>
      <c r="G10519" s="67">
        <f t="shared" si="395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11652</v>
      </c>
      <c r="D10520" s="80">
        <v>1</v>
      </c>
      <c r="E10520" s="65" t="s">
        <v>31</v>
      </c>
      <c r="F10520" s="209">
        <v>1320000</v>
      </c>
      <c r="G10520" s="209">
        <f t="shared" si="395"/>
        <v>1320000</v>
      </c>
      <c r="H10520" s="84" t="s">
        <v>1982</v>
      </c>
      <c r="I10520" s="258" t="s">
        <v>11625</v>
      </c>
    </row>
    <row r="10521" spans="1:9" hidden="1" x14ac:dyDescent="0.25">
      <c r="A10521" s="59" t="s">
        <v>4759</v>
      </c>
      <c r="B10521" s="74" t="s">
        <v>11354</v>
      </c>
      <c r="C10521" s="70" t="s">
        <v>11122</v>
      </c>
      <c r="D10521" s="64">
        <v>1</v>
      </c>
      <c r="E10521" s="65" t="s">
        <v>31</v>
      </c>
      <c r="F10521" s="87">
        <v>155000</v>
      </c>
      <c r="G10521" s="67">
        <f t="shared" si="395"/>
        <v>155000</v>
      </c>
      <c r="H10521" s="84" t="s">
        <v>1982</v>
      </c>
      <c r="I10521" s="258" t="s">
        <v>11625</v>
      </c>
    </row>
    <row r="10522" spans="1:9" hidden="1" x14ac:dyDescent="0.25">
      <c r="A10522" s="59" t="s">
        <v>4772</v>
      </c>
      <c r="B10522" s="59" t="s">
        <v>11075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11653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11584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6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6"/>
        <v>225600</v>
      </c>
      <c r="H10526" s="84" t="s">
        <v>158</v>
      </c>
      <c r="I10526" s="72" t="s">
        <v>11654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6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6"/>
        <v>225600</v>
      </c>
      <c r="H10528" s="84" t="s">
        <v>1941</v>
      </c>
      <c r="I10528" s="72" t="s">
        <v>11655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6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11584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11656</v>
      </c>
      <c r="C10531" s="74" t="s">
        <v>11657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11584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6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7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7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7"/>
        <v>138000</v>
      </c>
      <c r="H10536" s="84" t="s">
        <v>1571</v>
      </c>
      <c r="I10536" s="72" t="s">
        <v>11658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1">
        <v>34689</v>
      </c>
      <c r="G10537" s="67">
        <f t="shared" si="397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28" t="s">
        <v>11659</v>
      </c>
      <c r="C10538" s="85" t="s">
        <v>11660</v>
      </c>
      <c r="D10538" s="64">
        <v>1</v>
      </c>
      <c r="E10538" s="65" t="s">
        <v>28</v>
      </c>
      <c r="F10538" s="71">
        <v>300000</v>
      </c>
      <c r="G10538" s="67">
        <f t="shared" si="397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7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7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6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6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11661</v>
      </c>
      <c r="D10543" s="64">
        <v>1</v>
      </c>
      <c r="E10543" s="65" t="s">
        <v>66</v>
      </c>
      <c r="F10543" s="71">
        <v>1</v>
      </c>
      <c r="G10543" s="209">
        <f t="shared" si="396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6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6"/>
        <v>90000</v>
      </c>
      <c r="H10545" s="84" t="s">
        <v>1029</v>
      </c>
      <c r="I10545" s="72" t="s">
        <v>11662</v>
      </c>
    </row>
    <row r="10546" spans="1:9" hidden="1" x14ac:dyDescent="0.25">
      <c r="A10546" s="59" t="s">
        <v>4772</v>
      </c>
      <c r="B10546" s="338" t="s">
        <v>4753</v>
      </c>
      <c r="C10546" s="344" t="s">
        <v>11663</v>
      </c>
      <c r="D10546" s="339">
        <v>1</v>
      </c>
      <c r="E10546" s="401" t="s">
        <v>28</v>
      </c>
      <c r="F10546" s="364">
        <v>1320000</v>
      </c>
      <c r="G10546" s="395">
        <f t="shared" si="396"/>
        <v>1320000</v>
      </c>
      <c r="H10546" s="394" t="s">
        <v>502</v>
      </c>
      <c r="I10546" s="344" t="s">
        <v>11664</v>
      </c>
    </row>
    <row r="10547" spans="1:9" hidden="1" x14ac:dyDescent="0.25">
      <c r="A10547" s="59" t="s">
        <v>4772</v>
      </c>
      <c r="B10547" s="338" t="s">
        <v>11354</v>
      </c>
      <c r="C10547" s="344" t="s">
        <v>11122</v>
      </c>
      <c r="D10547" s="339">
        <v>1</v>
      </c>
      <c r="E10547" s="401" t="s">
        <v>31</v>
      </c>
      <c r="F10547" s="395">
        <v>155000</v>
      </c>
      <c r="G10547" s="342">
        <f t="shared" si="396"/>
        <v>155000</v>
      </c>
      <c r="H10547" s="394" t="s">
        <v>502</v>
      </c>
      <c r="I10547" s="344" t="s">
        <v>11664</v>
      </c>
    </row>
    <row r="10548" spans="1:9" hidden="1" x14ac:dyDescent="0.25">
      <c r="A10548" s="59" t="s">
        <v>4772</v>
      </c>
      <c r="B10548" s="338" t="s">
        <v>4758</v>
      </c>
      <c r="C10548" s="338" t="s">
        <v>438</v>
      </c>
      <c r="D10548" s="339">
        <v>1</v>
      </c>
      <c r="E10548" s="401" t="s">
        <v>28</v>
      </c>
      <c r="F10548" s="342">
        <v>45000</v>
      </c>
      <c r="G10548" s="342">
        <f t="shared" si="396"/>
        <v>45000</v>
      </c>
      <c r="H10548" s="394" t="s">
        <v>502</v>
      </c>
      <c r="I10548" s="344" t="s">
        <v>11664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6"/>
        <v>17344.5</v>
      </c>
      <c r="H10549" s="84" t="s">
        <v>3394</v>
      </c>
      <c r="I10549" s="72" t="s">
        <v>11664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6"/>
        <v>27000</v>
      </c>
      <c r="H10550" s="84" t="s">
        <v>3394</v>
      </c>
      <c r="I10550" s="72" t="s">
        <v>11664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6"/>
        <v>75000</v>
      </c>
      <c r="H10551" s="84" t="s">
        <v>3394</v>
      </c>
      <c r="I10551" s="72" t="s">
        <v>11664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6"/>
        <v>81000</v>
      </c>
      <c r="H10552" s="84" t="s">
        <v>3394</v>
      </c>
      <c r="I10552" s="72" t="s">
        <v>11664</v>
      </c>
    </row>
    <row r="10553" spans="1:9" hidden="1" x14ac:dyDescent="0.25">
      <c r="A10553" s="59" t="s">
        <v>4772</v>
      </c>
      <c r="B10553" s="59" t="s">
        <v>11075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6"/>
        <v>2000</v>
      </c>
      <c r="H10553" s="84" t="s">
        <v>966</v>
      </c>
      <c r="I10553" s="258" t="s">
        <v>11665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6"/>
        <v>110000</v>
      </c>
      <c r="H10554" s="84" t="s">
        <v>966</v>
      </c>
      <c r="I10554" s="258" t="s">
        <v>11665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5">
        <v>45000</v>
      </c>
      <c r="G10555" s="67">
        <f t="shared" si="396"/>
        <v>45000</v>
      </c>
      <c r="H10555" s="84" t="s">
        <v>966</v>
      </c>
      <c r="I10555" s="258" t="s">
        <v>11665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6"/>
        <v>253800</v>
      </c>
      <c r="H10556" s="84" t="s">
        <v>2148</v>
      </c>
      <c r="I10556" s="258" t="s">
        <v>11666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6"/>
        <v>87500</v>
      </c>
      <c r="H10557" s="84" t="s">
        <v>2148</v>
      </c>
      <c r="I10557" s="258" t="s">
        <v>11666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6"/>
        <v>81500</v>
      </c>
      <c r="H10558" s="84" t="s">
        <v>2148</v>
      </c>
      <c r="I10558" s="258" t="s">
        <v>11666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6"/>
        <v>36000</v>
      </c>
      <c r="H10559" s="84" t="s">
        <v>2148</v>
      </c>
      <c r="I10559" s="258" t="s">
        <v>11666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1">
        <v>394000</v>
      </c>
      <c r="G10560" s="271">
        <v>394000</v>
      </c>
      <c r="H10560" s="84" t="s">
        <v>2148</v>
      </c>
      <c r="I10560" s="258" t="s">
        <v>11666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1">
        <v>276000</v>
      </c>
      <c r="G10561" s="271">
        <v>276000</v>
      </c>
      <c r="H10561" s="84" t="s">
        <v>2148</v>
      </c>
      <c r="I10561" s="258" t="s">
        <v>11666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1">
        <v>40000</v>
      </c>
      <c r="G10562" s="209">
        <f t="shared" si="396"/>
        <v>80000</v>
      </c>
      <c r="H10562" s="84" t="s">
        <v>2148</v>
      </c>
      <c r="I10562" s="258" t="s">
        <v>11666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11667</v>
      </c>
      <c r="D10564" s="80">
        <v>1</v>
      </c>
      <c r="E10564" s="65" t="s">
        <v>31</v>
      </c>
      <c r="F10564" s="271">
        <v>1900000</v>
      </c>
      <c r="G10564" s="209">
        <f t="shared" si="396"/>
        <v>1900000</v>
      </c>
      <c r="H10564" s="84" t="s">
        <v>1571</v>
      </c>
      <c r="I10564" s="59" t="s">
        <v>11615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6"/>
        <v>1900000</v>
      </c>
      <c r="H10565" s="84" t="s">
        <v>1571</v>
      </c>
      <c r="I10565" s="59" t="s">
        <v>11615</v>
      </c>
    </row>
    <row r="10566" spans="1:9" hidden="1" x14ac:dyDescent="0.25">
      <c r="A10566" s="59" t="s">
        <v>4772</v>
      </c>
      <c r="B10566" s="78" t="s">
        <v>11668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11669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8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11670</v>
      </c>
      <c r="D10570" s="80">
        <v>1</v>
      </c>
      <c r="E10570" s="65" t="s">
        <v>31</v>
      </c>
      <c r="F10570" s="61">
        <v>580000</v>
      </c>
      <c r="G10570" s="209">
        <f t="shared" si="398"/>
        <v>580000</v>
      </c>
      <c r="H10570" s="84" t="s">
        <v>188</v>
      </c>
      <c r="I10570" s="59" t="s">
        <v>11671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8"/>
        <v>15000</v>
      </c>
      <c r="H10571" s="84" t="s">
        <v>188</v>
      </c>
      <c r="I10571" s="59" t="s">
        <v>11671</v>
      </c>
    </row>
    <row r="10572" spans="1:9" hidden="1" x14ac:dyDescent="0.25">
      <c r="A10572" s="59" t="s">
        <v>4772</v>
      </c>
      <c r="B10572" s="59" t="s">
        <v>11584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8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8"/>
        <v>475000</v>
      </c>
      <c r="H10573" s="84" t="s">
        <v>2208</v>
      </c>
      <c r="I10573" s="258" t="s">
        <v>11672</v>
      </c>
    </row>
    <row r="10574" spans="1:9" hidden="1" x14ac:dyDescent="0.25">
      <c r="A10574" s="59" t="s">
        <v>4782</v>
      </c>
      <c r="B10574" s="59" t="s">
        <v>11584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8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8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11584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8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8"/>
        <v>43000</v>
      </c>
      <c r="H10577" s="84" t="s">
        <v>158</v>
      </c>
      <c r="I10577" s="72" t="s">
        <v>11673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8"/>
        <v>196350</v>
      </c>
      <c r="H10578" s="84" t="s">
        <v>158</v>
      </c>
      <c r="I10578" s="72" t="s">
        <v>11673</v>
      </c>
    </row>
    <row r="10579" spans="1:9" hidden="1" x14ac:dyDescent="0.25">
      <c r="A10579" s="59" t="s">
        <v>4782</v>
      </c>
      <c r="B10579" s="73" t="s">
        <v>11117</v>
      </c>
      <c r="C10579" s="59" t="s">
        <v>11674</v>
      </c>
      <c r="D10579" s="64">
        <v>1</v>
      </c>
      <c r="E10579" s="65" t="s">
        <v>28</v>
      </c>
      <c r="F10579" s="61">
        <v>1535000</v>
      </c>
      <c r="G10579" s="209">
        <f t="shared" si="398"/>
        <v>1535000</v>
      </c>
      <c r="H10579" s="84" t="s">
        <v>1722</v>
      </c>
      <c r="I10579" s="72" t="s">
        <v>11675</v>
      </c>
    </row>
    <row r="10580" spans="1:9" hidden="1" x14ac:dyDescent="0.25">
      <c r="A10580" s="59" t="s">
        <v>4782</v>
      </c>
      <c r="B10580" s="73" t="s">
        <v>11117</v>
      </c>
      <c r="C10580" s="59" t="s">
        <v>11676</v>
      </c>
      <c r="D10580" s="64">
        <v>1</v>
      </c>
      <c r="E10580" s="65" t="s">
        <v>28</v>
      </c>
      <c r="F10580" s="61">
        <v>1535000</v>
      </c>
      <c r="G10580" s="209">
        <f t="shared" si="398"/>
        <v>1535000</v>
      </c>
      <c r="H10580" s="84" t="s">
        <v>1722</v>
      </c>
      <c r="I10580" s="72" t="s">
        <v>11675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8"/>
        <v>340000</v>
      </c>
      <c r="H10581" s="84" t="s">
        <v>1722</v>
      </c>
      <c r="I10581" s="72" t="s">
        <v>11675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11675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8"/>
        <v>253800</v>
      </c>
      <c r="H10584" s="84" t="s">
        <v>759</v>
      </c>
      <c r="I10584" s="72" t="s">
        <v>11677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8"/>
        <v>87500</v>
      </c>
      <c r="H10585" s="84" t="s">
        <v>759</v>
      </c>
      <c r="I10585" s="72" t="s">
        <v>11677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8"/>
        <v>60000</v>
      </c>
      <c r="H10586" s="84" t="s">
        <v>759</v>
      </c>
      <c r="I10586" s="72" t="s">
        <v>11677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8"/>
        <v>80000</v>
      </c>
      <c r="H10587" s="84" t="s">
        <v>1972</v>
      </c>
      <c r="I10587" s="72" t="s">
        <v>11678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8"/>
        <v>80000</v>
      </c>
      <c r="H10588" s="84" t="s">
        <v>1972</v>
      </c>
      <c r="I10588" s="72" t="s">
        <v>11678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1">
        <v>65000</v>
      </c>
      <c r="G10589" s="67">
        <f t="shared" si="398"/>
        <v>130000</v>
      </c>
      <c r="H10589" s="84" t="s">
        <v>1972</v>
      </c>
      <c r="I10589" s="72" t="s">
        <v>11678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8"/>
        <v>43000</v>
      </c>
      <c r="H10590" s="84" t="s">
        <v>1972</v>
      </c>
      <c r="I10590" s="72" t="s">
        <v>11678</v>
      </c>
    </row>
    <row r="10591" spans="1:9" hidden="1" x14ac:dyDescent="0.25">
      <c r="A10591" s="59" t="s">
        <v>4782</v>
      </c>
      <c r="B10591" s="59" t="s">
        <v>11093</v>
      </c>
      <c r="C10591" s="59" t="s">
        <v>11094</v>
      </c>
      <c r="D10591" s="64">
        <v>1</v>
      </c>
      <c r="E10591" s="65" t="s">
        <v>28</v>
      </c>
      <c r="F10591" s="71">
        <v>1261000</v>
      </c>
      <c r="G10591" s="67">
        <f t="shared" si="398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11679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11680</v>
      </c>
      <c r="D10593" s="64">
        <v>1</v>
      </c>
      <c r="E10593" s="65" t="s">
        <v>31</v>
      </c>
      <c r="F10593" s="271">
        <v>1900000</v>
      </c>
      <c r="G10593" s="67">
        <f t="shared" si="398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11148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8"/>
        <v>175000</v>
      </c>
      <c r="H10594" s="84" t="s">
        <v>1039</v>
      </c>
      <c r="I10594" s="72" t="s">
        <v>11681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19">
        <v>10000</v>
      </c>
      <c r="G10595" s="209">
        <f t="shared" si="398"/>
        <v>20000</v>
      </c>
      <c r="H10595" s="84" t="s">
        <v>1039</v>
      </c>
      <c r="I10595" s="72" t="s">
        <v>11681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8"/>
        <v>24750</v>
      </c>
      <c r="H10596" s="84" t="s">
        <v>1039</v>
      </c>
      <c r="I10596" s="72" t="s">
        <v>11681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8"/>
        <v>253800</v>
      </c>
      <c r="H10597" s="84" t="s">
        <v>1039</v>
      </c>
      <c r="I10597" s="72" t="s">
        <v>11681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8"/>
        <v>34689</v>
      </c>
      <c r="H10598" s="84" t="s">
        <v>1039</v>
      </c>
      <c r="I10598" s="72" t="s">
        <v>11681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8"/>
        <v>96900</v>
      </c>
      <c r="H10599" s="84" t="s">
        <v>1039</v>
      </c>
      <c r="I10599" s="72" t="s">
        <v>11681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8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8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8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8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8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8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8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8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8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8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11584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8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8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8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8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8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8"/>
        <v>693780</v>
      </c>
      <c r="H10615" s="84" t="s">
        <v>1824</v>
      </c>
      <c r="I10615" s="59" t="s">
        <v>11682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8"/>
        <v>646000</v>
      </c>
      <c r="H10616" s="84" t="s">
        <v>1824</v>
      </c>
      <c r="I10616" s="59" t="s">
        <v>11682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1">
        <v>1450000</v>
      </c>
      <c r="G10617" s="67">
        <f t="shared" si="398"/>
        <v>1450000</v>
      </c>
      <c r="H10617" s="84" t="s">
        <v>1824</v>
      </c>
      <c r="I10617" s="59" t="s">
        <v>11682</v>
      </c>
    </row>
    <row r="10618" spans="1:9" hidden="1" x14ac:dyDescent="0.25">
      <c r="A10618" s="59" t="s">
        <v>4782</v>
      </c>
      <c r="B10618" s="59" t="s">
        <v>4753</v>
      </c>
      <c r="C10618" s="70" t="s">
        <v>11683</v>
      </c>
      <c r="D10618" s="80">
        <v>1</v>
      </c>
      <c r="E10618" s="264" t="s">
        <v>28</v>
      </c>
      <c r="F10618" s="67">
        <v>1320000</v>
      </c>
      <c r="G10618" s="67">
        <f t="shared" si="398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11354</v>
      </c>
      <c r="C10619" s="70" t="s">
        <v>11122</v>
      </c>
      <c r="D10619" s="80">
        <v>1</v>
      </c>
      <c r="E10619" s="65" t="s">
        <v>130</v>
      </c>
      <c r="F10619" s="61">
        <v>155000</v>
      </c>
      <c r="G10619" s="67">
        <f t="shared" si="398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8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8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8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1">
        <v>250000</v>
      </c>
      <c r="G10623" s="67">
        <f t="shared" si="398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8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11584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9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9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9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9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11684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9"/>
        <v>880000</v>
      </c>
      <c r="H10635" s="84" t="s">
        <v>11685</v>
      </c>
      <c r="I10635" s="72" t="s">
        <v>11686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11685</v>
      </c>
      <c r="I10636" s="72" t="s">
        <v>11686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11584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400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400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400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400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400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400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11584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400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11162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400"/>
        <v>905400</v>
      </c>
      <c r="H10648" s="84" t="s">
        <v>554</v>
      </c>
      <c r="I10648" s="72" t="s">
        <v>11687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400"/>
        <v>60000</v>
      </c>
      <c r="H10649" s="84" t="s">
        <v>554</v>
      </c>
      <c r="I10649" s="72" t="s">
        <v>11687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400"/>
        <v>28200</v>
      </c>
      <c r="H10650" s="84" t="s">
        <v>554</v>
      </c>
      <c r="I10650" s="72" t="s">
        <v>11687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400"/>
        <v>150000</v>
      </c>
      <c r="H10651" s="84" t="s">
        <v>1080</v>
      </c>
      <c r="I10651" s="72" t="s">
        <v>11688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11688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11689</v>
      </c>
      <c r="F10653" s="60">
        <v>10000</v>
      </c>
      <c r="G10653" s="67">
        <f>F10653*D10653</f>
        <v>40000</v>
      </c>
      <c r="H10653" s="84" t="s">
        <v>1080</v>
      </c>
      <c r="I10653" s="72" t="s">
        <v>11688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400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400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1">
        <v>48000</v>
      </c>
      <c r="G10656" s="67">
        <f t="shared" si="400"/>
        <v>192000</v>
      </c>
      <c r="H10656" s="84" t="s">
        <v>11690</v>
      </c>
      <c r="I10656" s="72" t="s">
        <v>11691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400"/>
        <v>295000</v>
      </c>
      <c r="H10657" s="84" t="s">
        <v>11690</v>
      </c>
      <c r="I10657" s="72" t="s">
        <v>11691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400"/>
        <v>775000</v>
      </c>
      <c r="H10658" s="84" t="s">
        <v>8087</v>
      </c>
      <c r="I10658" s="72" t="s">
        <v>11691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400"/>
        <v>1500000</v>
      </c>
      <c r="H10659" s="84" t="s">
        <v>11690</v>
      </c>
      <c r="I10659" s="72" t="s">
        <v>11691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11690</v>
      </c>
      <c r="I10660" s="72" t="s">
        <v>11691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1">
        <v>90000</v>
      </c>
      <c r="G10662" s="209">
        <f t="shared" ref="G10662:G10725" si="401">F10662*D10662</f>
        <v>90000</v>
      </c>
      <c r="H10662" s="84" t="s">
        <v>10977</v>
      </c>
      <c r="I10662" s="258" t="s">
        <v>11692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401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401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11404</v>
      </c>
      <c r="D10665" s="64">
        <v>1</v>
      </c>
      <c r="E10665" s="65" t="s">
        <v>28</v>
      </c>
      <c r="F10665" s="67">
        <v>198550</v>
      </c>
      <c r="G10665" s="67">
        <f t="shared" si="401"/>
        <v>198550</v>
      </c>
      <c r="H10665" s="84" t="s">
        <v>2678</v>
      </c>
      <c r="I10665" s="72" t="s">
        <v>11693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401"/>
        <v>196350</v>
      </c>
      <c r="H10666" s="84" t="s">
        <v>2678</v>
      </c>
      <c r="I10666" s="72" t="s">
        <v>11693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401"/>
        <v>43000</v>
      </c>
      <c r="H10667" s="84" t="s">
        <v>2678</v>
      </c>
      <c r="I10667" s="72" t="s">
        <v>11693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401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401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401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401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401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401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11584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401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11694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401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401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11616</v>
      </c>
      <c r="D10677" s="64">
        <v>1</v>
      </c>
      <c r="E10677" s="65" t="s">
        <v>31</v>
      </c>
      <c r="F10677" s="66">
        <v>50000</v>
      </c>
      <c r="G10677" s="209">
        <f t="shared" si="401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401"/>
        <v>4800000</v>
      </c>
      <c r="H10678" s="84" t="s">
        <v>1200</v>
      </c>
      <c r="I10678" s="72" t="s">
        <v>11695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11695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11696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401"/>
        <v>1260468</v>
      </c>
      <c r="H10681" s="84" t="s">
        <v>630</v>
      </c>
      <c r="I10681" s="72" t="s">
        <v>11696</v>
      </c>
    </row>
    <row r="10682" spans="1:9" hidden="1" x14ac:dyDescent="0.25">
      <c r="A10682" s="59" t="s">
        <v>4827</v>
      </c>
      <c r="B10682" s="59" t="s">
        <v>11697</v>
      </c>
      <c r="C10682" s="59" t="s">
        <v>11698</v>
      </c>
      <c r="D10682" s="64">
        <v>1</v>
      </c>
      <c r="E10682" s="65" t="s">
        <v>28</v>
      </c>
      <c r="F10682" s="61">
        <v>1500000</v>
      </c>
      <c r="G10682" s="67">
        <f t="shared" si="401"/>
        <v>1500000</v>
      </c>
      <c r="H10682" s="84" t="s">
        <v>630</v>
      </c>
      <c r="I10682" s="72" t="s">
        <v>11696</v>
      </c>
    </row>
    <row r="10683" spans="1:9" hidden="1" x14ac:dyDescent="0.25">
      <c r="A10683" s="59" t="s">
        <v>4827</v>
      </c>
      <c r="B10683" s="59" t="s">
        <v>11697</v>
      </c>
      <c r="C10683" s="59" t="s">
        <v>11699</v>
      </c>
      <c r="D10683" s="64">
        <v>1</v>
      </c>
      <c r="E10683" s="65" t="s">
        <v>31</v>
      </c>
      <c r="F10683" s="61">
        <v>1500000</v>
      </c>
      <c r="G10683" s="67">
        <f t="shared" si="401"/>
        <v>1500000</v>
      </c>
      <c r="H10683" s="84" t="s">
        <v>630</v>
      </c>
      <c r="I10683" s="72" t="s">
        <v>11696</v>
      </c>
    </row>
    <row r="10684" spans="1:9" hidden="1" x14ac:dyDescent="0.25">
      <c r="A10684" s="59" t="s">
        <v>4827</v>
      </c>
      <c r="B10684" s="59" t="s">
        <v>11697</v>
      </c>
      <c r="C10684" s="59" t="s">
        <v>11700</v>
      </c>
      <c r="D10684" s="64">
        <v>1</v>
      </c>
      <c r="E10684" s="75" t="s">
        <v>31</v>
      </c>
      <c r="F10684" s="61">
        <v>1500000</v>
      </c>
      <c r="G10684" s="67">
        <f t="shared" si="401"/>
        <v>1500000</v>
      </c>
      <c r="H10684" s="84" t="s">
        <v>630</v>
      </c>
      <c r="I10684" s="72" t="s">
        <v>11696</v>
      </c>
    </row>
    <row r="10685" spans="1:9" hidden="1" x14ac:dyDescent="0.25">
      <c r="A10685" s="59" t="s">
        <v>4827</v>
      </c>
      <c r="B10685" s="59" t="s">
        <v>11697</v>
      </c>
      <c r="C10685" s="59" t="s">
        <v>11701</v>
      </c>
      <c r="D10685" s="64">
        <v>1</v>
      </c>
      <c r="E10685" s="65" t="s">
        <v>31</v>
      </c>
      <c r="F10685" s="61">
        <v>1500000</v>
      </c>
      <c r="G10685" s="67">
        <f t="shared" si="401"/>
        <v>1500000</v>
      </c>
      <c r="H10685" s="84" t="s">
        <v>630</v>
      </c>
      <c r="I10685" s="72" t="s">
        <v>11696</v>
      </c>
    </row>
    <row r="10686" spans="1:9" hidden="1" x14ac:dyDescent="0.25">
      <c r="A10686" s="59" t="s">
        <v>4827</v>
      </c>
      <c r="B10686" s="59" t="s">
        <v>11697</v>
      </c>
      <c r="C10686" s="73" t="s">
        <v>11702</v>
      </c>
      <c r="D10686" s="64">
        <v>1</v>
      </c>
      <c r="E10686" s="65" t="s">
        <v>31</v>
      </c>
      <c r="F10686" s="61">
        <v>1500000</v>
      </c>
      <c r="G10686" s="67">
        <f t="shared" si="401"/>
        <v>1500000</v>
      </c>
      <c r="H10686" s="84" t="s">
        <v>630</v>
      </c>
      <c r="I10686" s="72" t="s">
        <v>11696</v>
      </c>
    </row>
    <row r="10687" spans="1:9" hidden="1" x14ac:dyDescent="0.25">
      <c r="A10687" s="59" t="s">
        <v>4827</v>
      </c>
      <c r="B10687" s="59" t="s">
        <v>11697</v>
      </c>
      <c r="C10687" s="59" t="s">
        <v>11703</v>
      </c>
      <c r="D10687" s="64">
        <v>1</v>
      </c>
      <c r="E10687" s="65" t="s">
        <v>28</v>
      </c>
      <c r="F10687" s="61">
        <v>1500000</v>
      </c>
      <c r="G10687" s="209">
        <f t="shared" si="401"/>
        <v>1500000</v>
      </c>
      <c r="H10687" s="84" t="s">
        <v>630</v>
      </c>
      <c r="I10687" s="72" t="s">
        <v>11696</v>
      </c>
    </row>
    <row r="10688" spans="1:9" hidden="1" x14ac:dyDescent="0.25">
      <c r="A10688" s="59" t="s">
        <v>4827</v>
      </c>
      <c r="B10688" s="59" t="s">
        <v>11697</v>
      </c>
      <c r="C10688" s="157" t="s">
        <v>11704</v>
      </c>
      <c r="D10688" s="64">
        <v>1</v>
      </c>
      <c r="E10688" s="75" t="s">
        <v>31</v>
      </c>
      <c r="F10688" s="61">
        <v>1500000</v>
      </c>
      <c r="G10688" s="67">
        <f t="shared" si="401"/>
        <v>1500000</v>
      </c>
      <c r="H10688" s="84" t="s">
        <v>630</v>
      </c>
      <c r="I10688" s="72" t="s">
        <v>11696</v>
      </c>
    </row>
    <row r="10689" spans="1:9" hidden="1" x14ac:dyDescent="0.25">
      <c r="A10689" s="59" t="s">
        <v>4827</v>
      </c>
      <c r="B10689" s="59" t="s">
        <v>11697</v>
      </c>
      <c r="C10689" s="59" t="s">
        <v>11705</v>
      </c>
      <c r="D10689" s="64">
        <v>1</v>
      </c>
      <c r="E10689" s="65" t="s">
        <v>28</v>
      </c>
      <c r="F10689" s="61">
        <v>1500000</v>
      </c>
      <c r="G10689" s="67">
        <f t="shared" si="401"/>
        <v>1500000</v>
      </c>
      <c r="H10689" s="84" t="s">
        <v>630</v>
      </c>
      <c r="I10689" s="72" t="s">
        <v>11696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401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401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401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401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11437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401"/>
        <v>650000</v>
      </c>
      <c r="H10694" s="84" t="s">
        <v>1080</v>
      </c>
      <c r="I10694" s="72" t="s">
        <v>11706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401"/>
        <v>2230000</v>
      </c>
      <c r="H10695" s="84" t="s">
        <v>11707</v>
      </c>
      <c r="I10695" s="72" t="s">
        <v>11708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401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11584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401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11584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401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401"/>
        <v>253800</v>
      </c>
      <c r="H10699" s="84" t="s">
        <v>601</v>
      </c>
      <c r="I10699" s="72" t="s">
        <v>11709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11709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11710</v>
      </c>
      <c r="I10701" s="72" t="s">
        <v>11711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11710</v>
      </c>
      <c r="I10702" s="72" t="s">
        <v>11711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401"/>
        <v>36000</v>
      </c>
      <c r="H10703" s="84" t="s">
        <v>11710</v>
      </c>
      <c r="I10703" s="72" t="s">
        <v>11711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401"/>
        <v>81500</v>
      </c>
      <c r="H10704" s="84" t="s">
        <v>11710</v>
      </c>
      <c r="I10704" s="72" t="s">
        <v>11711</v>
      </c>
    </row>
    <row r="10705" spans="1:9" hidden="1" x14ac:dyDescent="0.25">
      <c r="A10705" s="59" t="s">
        <v>4834</v>
      </c>
      <c r="B10705" s="59" t="s">
        <v>11584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401"/>
        <v>46000</v>
      </c>
      <c r="H10705" s="84" t="s">
        <v>11710</v>
      </c>
      <c r="I10705" s="72" t="s">
        <v>11711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401"/>
        <v>20000</v>
      </c>
      <c r="H10706" s="84" t="s">
        <v>121</v>
      </c>
      <c r="I10706" s="72" t="s">
        <v>11712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401"/>
        <v>196350</v>
      </c>
      <c r="H10707" s="84" t="s">
        <v>121</v>
      </c>
      <c r="I10707" s="72" t="s">
        <v>11712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401"/>
        <v>43000</v>
      </c>
      <c r="H10708" s="84" t="s">
        <v>121</v>
      </c>
      <c r="I10708" s="72" t="s">
        <v>11712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401"/>
        <v>253800</v>
      </c>
      <c r="H10709" s="84" t="s">
        <v>121</v>
      </c>
      <c r="I10709" s="72" t="s">
        <v>11712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11712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11712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11712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401"/>
        <v>80000</v>
      </c>
      <c r="H10713" s="84" t="s">
        <v>121</v>
      </c>
      <c r="I10713" s="72" t="s">
        <v>11712</v>
      </c>
    </row>
    <row r="10714" spans="1:9" hidden="1" x14ac:dyDescent="0.25">
      <c r="A10714" s="59" t="s">
        <v>4834</v>
      </c>
      <c r="B10714" s="59" t="s">
        <v>11517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401"/>
        <v>49500</v>
      </c>
      <c r="H10714" s="84" t="s">
        <v>121</v>
      </c>
      <c r="I10714" s="72" t="s">
        <v>11712</v>
      </c>
    </row>
    <row r="10715" spans="1:9" hidden="1" x14ac:dyDescent="0.25">
      <c r="A10715" s="59" t="s">
        <v>4834</v>
      </c>
      <c r="B10715" s="59" t="s">
        <v>11713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401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11584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401"/>
        <v>34500</v>
      </c>
      <c r="H10716" s="84" t="s">
        <v>502</v>
      </c>
      <c r="I10716" s="72" t="s">
        <v>11714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401"/>
        <v>253800</v>
      </c>
      <c r="H10717" s="84" t="s">
        <v>1035</v>
      </c>
      <c r="I10717" s="72" t="s">
        <v>11715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11715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11715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11715</v>
      </c>
    </row>
    <row r="10721" spans="1:9" hidden="1" x14ac:dyDescent="0.25">
      <c r="A10721" s="59" t="s">
        <v>4834</v>
      </c>
      <c r="B10721" s="59" t="s">
        <v>11155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401"/>
        <v>205000</v>
      </c>
      <c r="H10721" s="84" t="s">
        <v>1035</v>
      </c>
      <c r="I10721" s="72" t="s">
        <v>11715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401"/>
        <v>900000</v>
      </c>
      <c r="H10722" s="84" t="s">
        <v>1035</v>
      </c>
      <c r="I10722" s="72" t="s">
        <v>11715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401"/>
        <v>130000</v>
      </c>
      <c r="H10723" s="84" t="s">
        <v>1035</v>
      </c>
      <c r="I10723" s="72" t="s">
        <v>11715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401"/>
        <v>130000</v>
      </c>
      <c r="H10724" s="84" t="s">
        <v>1035</v>
      </c>
      <c r="I10724" s="72" t="s">
        <v>11715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401"/>
        <v>30000</v>
      </c>
      <c r="H10725" s="84" t="s">
        <v>1035</v>
      </c>
      <c r="I10725" s="72" t="s">
        <v>11715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402">F10726*D10726</f>
        <v>43000</v>
      </c>
      <c r="H10726" s="84" t="s">
        <v>1035</v>
      </c>
      <c r="I10726" s="72" t="s">
        <v>11715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402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402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11716</v>
      </c>
      <c r="C10729" s="70" t="s">
        <v>11104</v>
      </c>
      <c r="D10729" s="80">
        <v>1</v>
      </c>
      <c r="E10729" s="65" t="s">
        <v>28</v>
      </c>
      <c r="F10729" s="209">
        <v>1500000</v>
      </c>
      <c r="G10729" s="67">
        <f t="shared" si="402"/>
        <v>1500000</v>
      </c>
      <c r="H10729" s="84" t="s">
        <v>2253</v>
      </c>
      <c r="I10729" s="72" t="s">
        <v>11717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402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402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402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402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402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1">
        <v>200000</v>
      </c>
      <c r="G10735" s="67">
        <f t="shared" si="402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402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402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402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402"/>
        <v>225600</v>
      </c>
      <c r="H10742" s="84" t="s">
        <v>1992</v>
      </c>
      <c r="I10742" s="258" t="s">
        <v>11718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402"/>
        <v>38000</v>
      </c>
      <c r="H10743" s="84" t="s">
        <v>1992</v>
      </c>
      <c r="I10743" s="258" t="s">
        <v>11718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402"/>
        <v>81500</v>
      </c>
      <c r="H10744" s="84" t="s">
        <v>1992</v>
      </c>
      <c r="I10744" s="258" t="s">
        <v>11718</v>
      </c>
    </row>
    <row r="10745" spans="1:10" hidden="1" x14ac:dyDescent="0.25">
      <c r="A10745" s="353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11719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403">F10746*D10746</f>
        <v>180000</v>
      </c>
      <c r="H10746" s="84" t="s">
        <v>630</v>
      </c>
      <c r="I10746" s="72" t="s">
        <v>11719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11720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403"/>
        <v>1900000</v>
      </c>
      <c r="H10750" s="84" t="s">
        <v>139</v>
      </c>
      <c r="I10750" s="72" t="s">
        <v>11721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403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8" t="s">
        <v>4753</v>
      </c>
      <c r="C10752" s="344" t="s">
        <v>11722</v>
      </c>
      <c r="D10752" s="339">
        <v>1</v>
      </c>
      <c r="E10752" s="401" t="s">
        <v>31</v>
      </c>
      <c r="F10752" s="464">
        <v>1320000</v>
      </c>
      <c r="G10752" s="342">
        <f t="shared" si="403"/>
        <v>1320000</v>
      </c>
      <c r="H10752" s="394" t="s">
        <v>502</v>
      </c>
      <c r="I10752" s="344" t="s">
        <v>11723</v>
      </c>
      <c r="J10752" s="4" t="s">
        <v>2</v>
      </c>
    </row>
    <row r="10753" spans="1:9" hidden="1" x14ac:dyDescent="0.25">
      <c r="A10753" s="210">
        <v>44564</v>
      </c>
      <c r="B10753" s="338" t="s">
        <v>11354</v>
      </c>
      <c r="C10753" s="344" t="s">
        <v>11122</v>
      </c>
      <c r="D10753" s="339">
        <v>1</v>
      </c>
      <c r="E10753" s="401" t="s">
        <v>31</v>
      </c>
      <c r="F10753" s="464">
        <v>155000</v>
      </c>
      <c r="G10753" s="342">
        <f t="shared" si="403"/>
        <v>155000</v>
      </c>
      <c r="H10753" s="394" t="s">
        <v>502</v>
      </c>
      <c r="I10753" s="344" t="s">
        <v>11723</v>
      </c>
    </row>
    <row r="10754" spans="1:9" hidden="1" x14ac:dyDescent="0.25">
      <c r="A10754" s="210">
        <v>44564</v>
      </c>
      <c r="B10754" s="338" t="s">
        <v>4758</v>
      </c>
      <c r="C10754" s="338" t="s">
        <v>438</v>
      </c>
      <c r="D10754" s="339">
        <v>1</v>
      </c>
      <c r="E10754" s="401" t="s">
        <v>31</v>
      </c>
      <c r="F10754" s="464">
        <v>45000</v>
      </c>
      <c r="G10754" s="342">
        <f t="shared" si="403"/>
        <v>45000</v>
      </c>
      <c r="H10754" s="394" t="s">
        <v>502</v>
      </c>
      <c r="I10754" s="344" t="s">
        <v>11723</v>
      </c>
    </row>
    <row r="10755" spans="1:9" hidden="1" x14ac:dyDescent="0.25">
      <c r="A10755" s="210">
        <v>44564</v>
      </c>
      <c r="B10755" s="73" t="s">
        <v>11117</v>
      </c>
      <c r="C10755" s="59" t="s">
        <v>11724</v>
      </c>
      <c r="D10755" s="64">
        <v>1</v>
      </c>
      <c r="E10755" s="65" t="s">
        <v>31</v>
      </c>
      <c r="F10755" s="61">
        <v>1535000</v>
      </c>
      <c r="G10755" s="67">
        <f t="shared" si="403"/>
        <v>1535000</v>
      </c>
      <c r="H10755" s="84" t="s">
        <v>3171</v>
      </c>
      <c r="I10755" s="72" t="s">
        <v>11725</v>
      </c>
    </row>
    <row r="10756" spans="1:9" hidden="1" x14ac:dyDescent="0.25">
      <c r="A10756" s="210">
        <v>44564</v>
      </c>
      <c r="B10756" s="59" t="s">
        <v>11726</v>
      </c>
      <c r="C10756" s="59" t="s">
        <v>11727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11725</v>
      </c>
    </row>
    <row r="10757" spans="1:9" hidden="1" x14ac:dyDescent="0.25">
      <c r="A10757" s="210">
        <v>44564</v>
      </c>
      <c r="B10757" s="78" t="s">
        <v>11461</v>
      </c>
      <c r="C10757" s="70" t="s">
        <v>11122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11725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11728</v>
      </c>
      <c r="D10760" s="64">
        <v>1</v>
      </c>
      <c r="E10760" s="65" t="s">
        <v>31</v>
      </c>
      <c r="F10760" s="66">
        <v>1320000</v>
      </c>
      <c r="G10760" s="67">
        <f t="shared" si="403"/>
        <v>1320000</v>
      </c>
      <c r="H10760" s="84" t="s">
        <v>121</v>
      </c>
      <c r="I10760" s="72" t="s">
        <v>11729</v>
      </c>
    </row>
    <row r="10761" spans="1:9" hidden="1" x14ac:dyDescent="0.25">
      <c r="A10761" s="210">
        <v>44564</v>
      </c>
      <c r="B10761" s="74" t="s">
        <v>11354</v>
      </c>
      <c r="C10761" s="70" t="s">
        <v>11122</v>
      </c>
      <c r="D10761" s="80">
        <v>2</v>
      </c>
      <c r="E10761" s="65" t="s">
        <v>31</v>
      </c>
      <c r="F10761" s="209">
        <v>155000</v>
      </c>
      <c r="G10761" s="67">
        <f t="shared" si="403"/>
        <v>310000</v>
      </c>
      <c r="H10761" s="84" t="s">
        <v>121</v>
      </c>
      <c r="I10761" s="72" t="s">
        <v>11729</v>
      </c>
    </row>
    <row r="10762" spans="1:9" hidden="1" x14ac:dyDescent="0.25">
      <c r="A10762" s="210">
        <v>44564</v>
      </c>
      <c r="B10762" s="59" t="s">
        <v>11148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403"/>
        <v>350000</v>
      </c>
      <c r="H10762" s="84" t="s">
        <v>121</v>
      </c>
      <c r="I10762" s="72" t="s">
        <v>11730</v>
      </c>
    </row>
    <row r="10763" spans="1:9" hidden="1" x14ac:dyDescent="0.25">
      <c r="A10763" s="210">
        <v>44564</v>
      </c>
      <c r="B10763" s="59" t="s">
        <v>11731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403"/>
        <v>40000</v>
      </c>
      <c r="H10763" s="84" t="s">
        <v>1080</v>
      </c>
      <c r="I10763" s="72" t="s">
        <v>11732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11732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11732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11732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403"/>
        <v>12500</v>
      </c>
      <c r="H10767" s="84" t="s">
        <v>1080</v>
      </c>
      <c r="I10767" s="72" t="s">
        <v>11732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403"/>
        <v>138756</v>
      </c>
      <c r="H10768" s="84" t="s">
        <v>1080</v>
      </c>
      <c r="I10768" s="72" t="s">
        <v>11732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403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403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403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1">
        <v>1000</v>
      </c>
      <c r="G10772" s="67">
        <f t="shared" si="403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403"/>
        <v>150000</v>
      </c>
      <c r="H10773" s="84" t="s">
        <v>188</v>
      </c>
      <c r="I10773" s="72" t="s">
        <v>11733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11733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403"/>
        <v>25000</v>
      </c>
      <c r="H10775" s="84" t="s">
        <v>3028</v>
      </c>
      <c r="I10775" s="72" t="s">
        <v>11734</v>
      </c>
    </row>
    <row r="10776" spans="1:9" hidden="1" x14ac:dyDescent="0.25">
      <c r="A10776" s="210">
        <v>44564</v>
      </c>
      <c r="B10776" s="59" t="s">
        <v>11735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403"/>
        <v>10000</v>
      </c>
      <c r="H10776" s="84" t="s">
        <v>3028</v>
      </c>
      <c r="I10776" s="72" t="s">
        <v>11734</v>
      </c>
    </row>
    <row r="10777" spans="1:9" hidden="1" x14ac:dyDescent="0.25">
      <c r="A10777" s="210">
        <v>44564</v>
      </c>
      <c r="B10777" s="59" t="s">
        <v>11162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403"/>
        <v>1810800</v>
      </c>
      <c r="H10777" s="84" t="s">
        <v>3028</v>
      </c>
      <c r="I10777" s="72" t="s">
        <v>11734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403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403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403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403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403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403"/>
        <v>225000</v>
      </c>
      <c r="H10783" s="84" t="s">
        <v>2752</v>
      </c>
      <c r="I10783" s="258" t="s">
        <v>11736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403"/>
        <v>125000</v>
      </c>
      <c r="H10784" s="84" t="s">
        <v>2752</v>
      </c>
      <c r="I10784" s="258" t="s">
        <v>11736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403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11737</v>
      </c>
      <c r="C10786" s="59" t="s">
        <v>11738</v>
      </c>
      <c r="D10786" s="64">
        <v>1</v>
      </c>
      <c r="E10786" s="65" t="s">
        <v>66</v>
      </c>
      <c r="F10786" s="61">
        <v>800000</v>
      </c>
      <c r="G10786" s="209">
        <f t="shared" si="403"/>
        <v>800000</v>
      </c>
      <c r="H10786" s="84" t="s">
        <v>2253</v>
      </c>
      <c r="I10786" s="258" t="s">
        <v>11739</v>
      </c>
    </row>
    <row r="10787" spans="1:9" hidden="1" x14ac:dyDescent="0.25">
      <c r="A10787" s="210">
        <v>44564</v>
      </c>
      <c r="B10787" s="338" t="s">
        <v>4859</v>
      </c>
      <c r="C10787" s="338" t="s">
        <v>65</v>
      </c>
      <c r="D10787" s="339">
        <v>1</v>
      </c>
      <c r="E10787" s="401" t="s">
        <v>31</v>
      </c>
      <c r="F10787" s="395">
        <v>20000</v>
      </c>
      <c r="G10787" s="395">
        <f t="shared" si="403"/>
        <v>20000</v>
      </c>
      <c r="H10787" s="394" t="s">
        <v>502</v>
      </c>
      <c r="I10787" s="258"/>
    </row>
    <row r="10788" spans="1:9" hidden="1" x14ac:dyDescent="0.25">
      <c r="A10788" s="210">
        <v>44564</v>
      </c>
      <c r="B10788" s="338" t="s">
        <v>4855</v>
      </c>
      <c r="C10788" s="338" t="s">
        <v>65</v>
      </c>
      <c r="D10788" s="339">
        <v>1</v>
      </c>
      <c r="E10788" s="401" t="s">
        <v>28</v>
      </c>
      <c r="F10788" s="342">
        <v>150000</v>
      </c>
      <c r="G10788" s="395">
        <f t="shared" si="403"/>
        <v>150000</v>
      </c>
      <c r="H10788" s="394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403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403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403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5">
        <v>12500</v>
      </c>
      <c r="G10792" s="67">
        <f t="shared" si="403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403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403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403"/>
        <v>253800</v>
      </c>
      <c r="H10798" s="84" t="s">
        <v>188</v>
      </c>
      <c r="I10798" s="72" t="s">
        <v>11733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5">
        <v>87500</v>
      </c>
      <c r="G10799" s="67">
        <f t="shared" si="403"/>
        <v>87500</v>
      </c>
      <c r="H10799" s="258" t="s">
        <v>188</v>
      </c>
      <c r="I10799" s="72" t="s">
        <v>11733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5">
        <v>23000</v>
      </c>
      <c r="G10800" s="67">
        <f t="shared" si="403"/>
        <v>46000</v>
      </c>
      <c r="H10800" s="258" t="s">
        <v>188</v>
      </c>
      <c r="I10800" s="72" t="s">
        <v>11733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5">
        <v>475000</v>
      </c>
      <c r="G10801" s="67">
        <f t="shared" si="403"/>
        <v>475000</v>
      </c>
      <c r="H10801" s="258" t="s">
        <v>977</v>
      </c>
      <c r="I10801" s="72" t="s">
        <v>11740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403"/>
        <v>17000</v>
      </c>
      <c r="H10802" s="258" t="s">
        <v>977</v>
      </c>
      <c r="I10802" s="72" t="s">
        <v>11740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5">
        <v>12500</v>
      </c>
      <c r="G10803" s="67">
        <f t="shared" si="403"/>
        <v>12500</v>
      </c>
      <c r="H10803" s="258" t="s">
        <v>977</v>
      </c>
      <c r="I10803" s="72" t="s">
        <v>11740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403"/>
        <v>64600</v>
      </c>
      <c r="H10804" s="84" t="s">
        <v>977</v>
      </c>
      <c r="I10804" s="72" t="s">
        <v>11740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11740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11740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11740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11740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403"/>
        <v>81500</v>
      </c>
      <c r="H10809" s="84" t="s">
        <v>977</v>
      </c>
      <c r="I10809" s="72" t="s">
        <v>11740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11740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11740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11741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5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11162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11742</v>
      </c>
      <c r="I10814" s="72" t="s">
        <v>11743</v>
      </c>
    </row>
    <row r="10815" spans="1:9" hidden="1" x14ac:dyDescent="0.25">
      <c r="A10815" s="210">
        <v>44654</v>
      </c>
      <c r="B10815" s="59" t="s">
        <v>3876</v>
      </c>
      <c r="C10815" s="59" t="s">
        <v>11744</v>
      </c>
      <c r="D10815" s="80">
        <v>1</v>
      </c>
      <c r="E10815" s="65" t="s">
        <v>31</v>
      </c>
      <c r="F10815" s="209">
        <v>125000</v>
      </c>
      <c r="G10815" s="67">
        <f t="shared" ref="G10815:G10878" si="404">F10815*D10815</f>
        <v>125000</v>
      </c>
      <c r="H10815" s="84" t="s">
        <v>188</v>
      </c>
      <c r="I10815" s="258" t="s">
        <v>11745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404"/>
        <v>38000</v>
      </c>
      <c r="H10816" s="84" t="s">
        <v>188</v>
      </c>
      <c r="I10816" s="258" t="s">
        <v>11745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404"/>
        <v>70000</v>
      </c>
      <c r="H10817" s="84" t="s">
        <v>188</v>
      </c>
      <c r="I10817" s="258" t="s">
        <v>11745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404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11746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11747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11747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11747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404"/>
        <v>425000</v>
      </c>
      <c r="H10822" s="84" t="s">
        <v>1571</v>
      </c>
      <c r="I10822" s="72" t="s">
        <v>11747</v>
      </c>
    </row>
    <row r="10823" spans="1:9" hidden="1" x14ac:dyDescent="0.25">
      <c r="A10823" s="210">
        <v>44654</v>
      </c>
      <c r="B10823" s="78" t="s">
        <v>40</v>
      </c>
      <c r="C10823" s="59" t="s">
        <v>11748</v>
      </c>
      <c r="D10823" s="64">
        <v>1</v>
      </c>
      <c r="E10823" s="65" t="s">
        <v>31</v>
      </c>
      <c r="F10823" s="71">
        <v>3700000</v>
      </c>
      <c r="G10823" s="67">
        <f t="shared" si="404"/>
        <v>3700000</v>
      </c>
      <c r="H10823" s="84" t="s">
        <v>6414</v>
      </c>
      <c r="I10823" s="72" t="s">
        <v>11747</v>
      </c>
    </row>
    <row r="10824" spans="1:9" hidden="1" x14ac:dyDescent="0.25">
      <c r="A10824" s="210">
        <v>44654</v>
      </c>
      <c r="B10824" s="78" t="s">
        <v>40</v>
      </c>
      <c r="C10824" s="59" t="s">
        <v>11749</v>
      </c>
      <c r="D10824" s="64">
        <v>1</v>
      </c>
      <c r="E10824" s="75" t="s">
        <v>130</v>
      </c>
      <c r="F10824" s="71">
        <v>3700000</v>
      </c>
      <c r="G10824" s="67">
        <f t="shared" si="404"/>
        <v>3700000</v>
      </c>
      <c r="H10824" s="84" t="s">
        <v>6414</v>
      </c>
      <c r="I10824" s="72" t="s">
        <v>11747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404"/>
        <v>860000</v>
      </c>
      <c r="H10825" s="84" t="s">
        <v>6414</v>
      </c>
      <c r="I10825" s="72" t="s">
        <v>11747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404"/>
        <v>490000</v>
      </c>
      <c r="H10826" s="84" t="s">
        <v>6414</v>
      </c>
      <c r="I10826" s="72" t="s">
        <v>11747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5">
        <v>34689</v>
      </c>
      <c r="G10827" s="67">
        <f t="shared" si="404"/>
        <v>520335</v>
      </c>
      <c r="H10827" s="258" t="s">
        <v>11750</v>
      </c>
      <c r="I10827" s="72" t="s">
        <v>11751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5">
        <v>75000</v>
      </c>
      <c r="G10828" s="67">
        <f t="shared" si="404"/>
        <v>75000</v>
      </c>
      <c r="H10828" s="258" t="s">
        <v>504</v>
      </c>
      <c r="I10828" s="72" t="s">
        <v>11752</v>
      </c>
    </row>
    <row r="10829" spans="1:9" hidden="1" x14ac:dyDescent="0.25">
      <c r="A10829" s="210">
        <v>44654</v>
      </c>
      <c r="B10829" s="59" t="s">
        <v>4753</v>
      </c>
      <c r="C10829" s="59" t="s">
        <v>11753</v>
      </c>
      <c r="D10829" s="80">
        <v>1</v>
      </c>
      <c r="E10829" s="264" t="s">
        <v>31</v>
      </c>
      <c r="F10829" s="71">
        <v>1320000</v>
      </c>
      <c r="G10829" s="67">
        <f t="shared" si="404"/>
        <v>1320000</v>
      </c>
      <c r="H10829" s="258" t="s">
        <v>1725</v>
      </c>
      <c r="I10829" s="72" t="s">
        <v>11754</v>
      </c>
    </row>
    <row r="10830" spans="1:9" hidden="1" x14ac:dyDescent="0.25">
      <c r="A10830" s="210">
        <v>44654</v>
      </c>
      <c r="B10830" s="73" t="s">
        <v>11117</v>
      </c>
      <c r="C10830" s="74" t="s">
        <v>11755</v>
      </c>
      <c r="D10830" s="80">
        <v>1</v>
      </c>
      <c r="E10830" s="65" t="s">
        <v>31</v>
      </c>
      <c r="F10830" s="209">
        <v>1535000</v>
      </c>
      <c r="G10830" s="67">
        <f t="shared" si="404"/>
        <v>1535000</v>
      </c>
      <c r="H10830" s="258" t="s">
        <v>1725</v>
      </c>
      <c r="I10830" s="72" t="s">
        <v>11754</v>
      </c>
    </row>
    <row r="10831" spans="1:9" hidden="1" x14ac:dyDescent="0.25">
      <c r="A10831" s="210">
        <v>44654</v>
      </c>
      <c r="B10831" s="73" t="s">
        <v>11117</v>
      </c>
      <c r="C10831" s="74" t="s">
        <v>11756</v>
      </c>
      <c r="D10831" s="80">
        <v>1</v>
      </c>
      <c r="E10831" s="264" t="s">
        <v>31</v>
      </c>
      <c r="F10831" s="209">
        <v>1535000</v>
      </c>
      <c r="G10831" s="67">
        <f t="shared" si="404"/>
        <v>1535000</v>
      </c>
      <c r="H10831" s="258" t="s">
        <v>1725</v>
      </c>
      <c r="I10831" s="72" t="s">
        <v>11754</v>
      </c>
    </row>
    <row r="10832" spans="1:9" hidden="1" x14ac:dyDescent="0.25">
      <c r="A10832" s="210">
        <v>44654</v>
      </c>
      <c r="B10832" s="74" t="s">
        <v>11354</v>
      </c>
      <c r="C10832" s="70" t="s">
        <v>11122</v>
      </c>
      <c r="D10832" s="64">
        <v>1</v>
      </c>
      <c r="E10832" s="65" t="s">
        <v>306</v>
      </c>
      <c r="F10832" s="87">
        <v>155000</v>
      </c>
      <c r="G10832" s="67">
        <f t="shared" si="404"/>
        <v>155000</v>
      </c>
      <c r="H10832" s="258" t="s">
        <v>1725</v>
      </c>
      <c r="I10832" s="72" t="s">
        <v>11754</v>
      </c>
    </row>
    <row r="10833" spans="1:9" hidden="1" x14ac:dyDescent="0.25">
      <c r="A10833" s="210">
        <v>44654</v>
      </c>
      <c r="B10833" s="78" t="s">
        <v>11461</v>
      </c>
      <c r="C10833" s="70" t="s">
        <v>11122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11754</v>
      </c>
    </row>
    <row r="10834" spans="1:9" hidden="1" x14ac:dyDescent="0.25">
      <c r="A10834" s="210">
        <v>44654</v>
      </c>
      <c r="B10834" s="59" t="s">
        <v>11138</v>
      </c>
      <c r="C10834" s="59" t="s">
        <v>11122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11754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11754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404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404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404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404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404"/>
        <v>9000</v>
      </c>
      <c r="H10840" s="84" t="s">
        <v>11757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1">
        <v>16000</v>
      </c>
      <c r="G10843" s="67">
        <f t="shared" si="404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1">
        <v>57500</v>
      </c>
      <c r="G10844" s="67">
        <f t="shared" si="404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404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11758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11758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404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404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11759</v>
      </c>
      <c r="C10851" s="79" t="s">
        <v>11104</v>
      </c>
      <c r="D10851" s="80">
        <v>1</v>
      </c>
      <c r="E10851" s="65" t="s">
        <v>31</v>
      </c>
      <c r="F10851" s="209">
        <v>2320000</v>
      </c>
      <c r="G10851" s="209">
        <f t="shared" si="404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404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404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404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11117</v>
      </c>
      <c r="C10855" s="59" t="s">
        <v>11760</v>
      </c>
      <c r="D10855" s="64">
        <v>1</v>
      </c>
      <c r="E10855" s="65" t="s">
        <v>31</v>
      </c>
      <c r="F10855" s="209">
        <v>1535000</v>
      </c>
      <c r="G10855" s="209">
        <f t="shared" si="404"/>
        <v>1535000</v>
      </c>
      <c r="H10855" s="84" t="s">
        <v>843</v>
      </c>
      <c r="I10855" s="258" t="s">
        <v>11761</v>
      </c>
    </row>
    <row r="10856" spans="1:9" hidden="1" x14ac:dyDescent="0.25">
      <c r="A10856" s="210">
        <v>44654</v>
      </c>
      <c r="B10856" s="73" t="s">
        <v>11117</v>
      </c>
      <c r="C10856" s="59" t="s">
        <v>11762</v>
      </c>
      <c r="D10856" s="64">
        <v>1</v>
      </c>
      <c r="E10856" s="65" t="s">
        <v>31</v>
      </c>
      <c r="F10856" s="209">
        <v>1535000</v>
      </c>
      <c r="G10856" s="209">
        <f t="shared" si="404"/>
        <v>1535000</v>
      </c>
      <c r="H10856" s="84" t="s">
        <v>843</v>
      </c>
      <c r="I10856" s="258" t="s">
        <v>11761</v>
      </c>
    </row>
    <row r="10857" spans="1:9" hidden="1" x14ac:dyDescent="0.25">
      <c r="A10857" s="210">
        <v>44654</v>
      </c>
      <c r="B10857" s="78" t="s">
        <v>11461</v>
      </c>
      <c r="C10857" s="70" t="s">
        <v>11122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11761</v>
      </c>
    </row>
    <row r="10858" spans="1:9" hidden="1" x14ac:dyDescent="0.25">
      <c r="A10858" s="210">
        <v>44654</v>
      </c>
      <c r="B10858" s="59" t="s">
        <v>11138</v>
      </c>
      <c r="C10858" s="59" t="s">
        <v>11122</v>
      </c>
      <c r="D10858" s="80">
        <v>2</v>
      </c>
      <c r="E10858" s="65" t="s">
        <v>28</v>
      </c>
      <c r="F10858" s="271">
        <v>40000</v>
      </c>
      <c r="G10858" s="209">
        <f t="shared" si="404"/>
        <v>80000</v>
      </c>
      <c r="H10858" s="84" t="s">
        <v>843</v>
      </c>
      <c r="I10858" s="258" t="s">
        <v>11761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404"/>
        <v>220000</v>
      </c>
      <c r="H10859" s="84" t="s">
        <v>188</v>
      </c>
      <c r="I10859" s="258" t="s">
        <v>11763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404"/>
        <v>65000</v>
      </c>
      <c r="H10860" s="84" t="s">
        <v>188</v>
      </c>
      <c r="I10860" s="258" t="s">
        <v>11763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404"/>
        <v>49500</v>
      </c>
      <c r="H10861" s="84" t="s">
        <v>188</v>
      </c>
      <c r="I10861" s="258" t="s">
        <v>11763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66">
        <v>65000</v>
      </c>
      <c r="H10862" s="84" t="s">
        <v>1992</v>
      </c>
      <c r="I10862" s="258" t="s">
        <v>11764</v>
      </c>
    </row>
    <row r="10863" spans="1:9" hidden="1" x14ac:dyDescent="0.25">
      <c r="A10863" s="210">
        <v>44684</v>
      </c>
      <c r="B10863" s="59" t="s">
        <v>11148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404"/>
        <v>350000</v>
      </c>
      <c r="H10863" s="84" t="s">
        <v>1722</v>
      </c>
      <c r="I10863" s="72" t="s">
        <v>11765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11765</v>
      </c>
    </row>
    <row r="10865" spans="1:9" hidden="1" x14ac:dyDescent="0.25">
      <c r="A10865" s="210">
        <v>44684</v>
      </c>
      <c r="B10865" s="59" t="s">
        <v>8859</v>
      </c>
      <c r="C10865" s="76" t="s">
        <v>11168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11765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11766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11766</v>
      </c>
    </row>
    <row r="10868" spans="1:9" hidden="1" x14ac:dyDescent="0.25">
      <c r="A10868" s="210">
        <v>44684</v>
      </c>
      <c r="B10868" s="59" t="s">
        <v>11767</v>
      </c>
      <c r="C10868" s="59" t="s">
        <v>11768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11766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11769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404"/>
        <v>225600</v>
      </c>
      <c r="H10870" s="84" t="s">
        <v>3461</v>
      </c>
      <c r="I10870" s="72" t="s">
        <v>11769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404"/>
        <v>65000</v>
      </c>
      <c r="H10871" s="84" t="s">
        <v>3461</v>
      </c>
      <c r="I10871" s="72" t="s">
        <v>11769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404"/>
        <v>40000</v>
      </c>
      <c r="H10872" s="84" t="s">
        <v>158</v>
      </c>
      <c r="I10872" s="72" t="s">
        <v>11770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404"/>
        <v>900000</v>
      </c>
      <c r="H10873" s="84" t="s">
        <v>158</v>
      </c>
      <c r="I10873" s="72" t="s">
        <v>11770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404"/>
        <v>15000</v>
      </c>
      <c r="H10874" s="258" t="s">
        <v>1972</v>
      </c>
      <c r="I10874" s="72" t="s">
        <v>11771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404"/>
        <v>225600</v>
      </c>
      <c r="H10875" s="84" t="s">
        <v>1972</v>
      </c>
      <c r="I10875" s="72" t="s">
        <v>11771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404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404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404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5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5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1">
        <v>1426000</v>
      </c>
      <c r="G10881" s="67">
        <f t="shared" si="405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5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5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5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5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5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5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5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5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5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5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5"/>
        <v>225600</v>
      </c>
      <c r="H10892" s="84" t="s">
        <v>966</v>
      </c>
      <c r="I10892" s="72" t="s">
        <v>11772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1">
        <v>38000</v>
      </c>
      <c r="G10893" s="67">
        <f t="shared" si="405"/>
        <v>38000</v>
      </c>
      <c r="H10893" s="84" t="s">
        <v>966</v>
      </c>
      <c r="I10893" s="72" t="s">
        <v>11772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5"/>
        <v>81500</v>
      </c>
      <c r="H10894" s="84" t="s">
        <v>966</v>
      </c>
      <c r="I10894" s="72" t="s">
        <v>11772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11773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11773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11774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11775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5"/>
        <v>20000</v>
      </c>
      <c r="H10898" s="84" t="s">
        <v>977</v>
      </c>
      <c r="I10898" s="258" t="s">
        <v>11776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11777</v>
      </c>
      <c r="J10899" s="101"/>
    </row>
    <row r="10900" spans="1:10" hidden="1" x14ac:dyDescent="0.25">
      <c r="A10900" s="210">
        <v>44684</v>
      </c>
      <c r="B10900" s="59" t="s">
        <v>11155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5"/>
        <v>205000</v>
      </c>
      <c r="H10900" s="84" t="s">
        <v>843</v>
      </c>
      <c r="I10900" s="258" t="s">
        <v>11778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11778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1">
        <v>43000</v>
      </c>
      <c r="G10902" s="209">
        <f t="shared" si="405"/>
        <v>43000</v>
      </c>
      <c r="H10902" s="84" t="s">
        <v>3171</v>
      </c>
      <c r="I10902" s="258" t="s">
        <v>11779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11404</v>
      </c>
      <c r="D10903" s="64">
        <v>1</v>
      </c>
      <c r="E10903" s="65" t="s">
        <v>31</v>
      </c>
      <c r="F10903" s="67">
        <v>198550</v>
      </c>
      <c r="G10903" s="209">
        <f t="shared" si="405"/>
        <v>198550</v>
      </c>
      <c r="H10903" s="84" t="s">
        <v>3171</v>
      </c>
      <c r="I10903" s="258" t="s">
        <v>11779</v>
      </c>
      <c r="J10903"/>
    </row>
    <row r="10904" spans="1:10" hidden="1" x14ac:dyDescent="0.25">
      <c r="A10904" s="210">
        <v>44684</v>
      </c>
      <c r="B10904" s="59" t="s">
        <v>11155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5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1">
        <v>38000</v>
      </c>
      <c r="G10905" s="67">
        <f t="shared" si="405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1">
        <v>81500</v>
      </c>
      <c r="G10906" s="209">
        <f t="shared" si="405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5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5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5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11780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5"/>
        <v>100000</v>
      </c>
      <c r="H10910" s="84" t="s">
        <v>977</v>
      </c>
      <c r="I10910" s="72"/>
      <c r="J10910" t="s">
        <v>11781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5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11782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5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5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5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5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5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5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5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11744</v>
      </c>
      <c r="D10919" s="64">
        <v>1</v>
      </c>
      <c r="E10919" s="65" t="s">
        <v>31</v>
      </c>
      <c r="F10919" s="61">
        <v>125000</v>
      </c>
      <c r="G10919" s="67">
        <f t="shared" si="405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5"/>
        <v>40000</v>
      </c>
      <c r="H10921" s="84" t="s">
        <v>2211</v>
      </c>
      <c r="I10921" s="72" t="s">
        <v>11783</v>
      </c>
      <c r="J10921"/>
    </row>
    <row r="10922" spans="1:10" hidden="1" x14ac:dyDescent="0.25">
      <c r="A10922" s="210">
        <v>44745</v>
      </c>
      <c r="B10922" s="59" t="s">
        <v>11106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5"/>
        <v>86000</v>
      </c>
      <c r="H10922" s="84" t="s">
        <v>131</v>
      </c>
      <c r="I10922" s="72" t="s">
        <v>11783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5"/>
        <v>27000</v>
      </c>
      <c r="H10923" s="84" t="s">
        <v>131</v>
      </c>
      <c r="I10923" s="72" t="s">
        <v>11783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5"/>
        <v>9000</v>
      </c>
      <c r="H10924" s="84" t="s">
        <v>131</v>
      </c>
      <c r="I10924" s="72" t="s">
        <v>11783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5"/>
        <v>25000</v>
      </c>
      <c r="H10925" s="84" t="s">
        <v>131</v>
      </c>
      <c r="I10925" s="72" t="s">
        <v>11783</v>
      </c>
      <c r="J10925"/>
    </row>
    <row r="10926" spans="1:10" hidden="1" x14ac:dyDescent="0.25">
      <c r="A10926" s="210">
        <v>44745</v>
      </c>
      <c r="B10926" s="74" t="s">
        <v>11784</v>
      </c>
      <c r="C10926" s="59" t="s">
        <v>4896</v>
      </c>
      <c r="D10926" s="80">
        <v>2</v>
      </c>
      <c r="E10926" s="75" t="s">
        <v>31</v>
      </c>
      <c r="F10926" s="273">
        <v>620000</v>
      </c>
      <c r="G10926" s="67">
        <f t="shared" si="405"/>
        <v>1240000</v>
      </c>
      <c r="H10926" s="84" t="s">
        <v>11785</v>
      </c>
      <c r="I10926" s="72" t="s">
        <v>11786</v>
      </c>
      <c r="J10926"/>
    </row>
    <row r="10927" spans="1:10" hidden="1" x14ac:dyDescent="0.25">
      <c r="A10927" s="210">
        <v>44745</v>
      </c>
      <c r="B10927" s="78" t="s">
        <v>11461</v>
      </c>
      <c r="C10927" s="70" t="s">
        <v>11122</v>
      </c>
      <c r="D10927" s="64">
        <v>2</v>
      </c>
      <c r="E10927" s="65" t="s">
        <v>31</v>
      </c>
      <c r="F10927" s="67">
        <v>160000</v>
      </c>
      <c r="G10927" s="67">
        <f t="shared" si="405"/>
        <v>320000</v>
      </c>
      <c r="H10927" s="84" t="s">
        <v>630</v>
      </c>
      <c r="I10927" s="72" t="s">
        <v>11786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5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5"/>
        <v>56400</v>
      </c>
      <c r="H10929" s="84" t="s">
        <v>1235</v>
      </c>
      <c r="I10929" s="72" t="s">
        <v>11787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11788</v>
      </c>
      <c r="D10930" s="64">
        <v>1</v>
      </c>
      <c r="E10930" s="75" t="s">
        <v>31</v>
      </c>
      <c r="F10930" s="71">
        <v>1900000</v>
      </c>
      <c r="G10930" s="67">
        <f t="shared" si="405"/>
        <v>1900000</v>
      </c>
      <c r="H10930" s="84" t="s">
        <v>1235</v>
      </c>
      <c r="I10930" s="72" t="s">
        <v>11787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5"/>
        <v>1900000</v>
      </c>
      <c r="H10931" s="84" t="s">
        <v>1235</v>
      </c>
      <c r="I10931" s="72" t="s">
        <v>11787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5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11106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5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5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5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5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11789</v>
      </c>
      <c r="C10937" s="74" t="s">
        <v>11790</v>
      </c>
      <c r="D10937" s="64">
        <v>1</v>
      </c>
      <c r="E10937" s="65" t="s">
        <v>28</v>
      </c>
      <c r="F10937" s="67">
        <v>1550000</v>
      </c>
      <c r="G10937" s="67">
        <f t="shared" si="405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11789</v>
      </c>
      <c r="C10938" s="74" t="s">
        <v>11791</v>
      </c>
      <c r="D10938" s="64">
        <v>1</v>
      </c>
      <c r="E10938" s="65" t="s">
        <v>28</v>
      </c>
      <c r="F10938" s="67">
        <v>1550000</v>
      </c>
      <c r="G10938" s="67">
        <f t="shared" si="405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11789</v>
      </c>
      <c r="C10939" s="74" t="s">
        <v>11792</v>
      </c>
      <c r="D10939" s="64">
        <v>1</v>
      </c>
      <c r="E10939" s="65" t="s">
        <v>28</v>
      </c>
      <c r="F10939" s="67">
        <v>1550000</v>
      </c>
      <c r="G10939" s="67">
        <f t="shared" si="405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11789</v>
      </c>
      <c r="C10940" s="74" t="s">
        <v>11793</v>
      </c>
      <c r="D10940" s="64">
        <v>1</v>
      </c>
      <c r="E10940" s="65" t="s">
        <v>28</v>
      </c>
      <c r="F10940" s="67">
        <v>1550000</v>
      </c>
      <c r="G10940" s="67">
        <f t="shared" si="405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11789</v>
      </c>
      <c r="C10941" s="74" t="s">
        <v>11794</v>
      </c>
      <c r="D10941" s="64">
        <v>1</v>
      </c>
      <c r="E10941" s="65" t="s">
        <v>28</v>
      </c>
      <c r="F10941" s="67">
        <v>1550000</v>
      </c>
      <c r="G10941" s="67">
        <f t="shared" si="405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11789</v>
      </c>
      <c r="C10942" s="74" t="s">
        <v>11795</v>
      </c>
      <c r="D10942" s="64">
        <v>1</v>
      </c>
      <c r="E10942" s="65" t="s">
        <v>28</v>
      </c>
      <c r="F10942" s="67">
        <v>1550000</v>
      </c>
      <c r="G10942" s="67">
        <f t="shared" si="405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11789</v>
      </c>
      <c r="C10943" s="59" t="s">
        <v>11796</v>
      </c>
      <c r="D10943" s="80">
        <v>1</v>
      </c>
      <c r="E10943" s="65" t="s">
        <v>31</v>
      </c>
      <c r="F10943" s="67">
        <v>1550000</v>
      </c>
      <c r="G10943" s="67">
        <f t="shared" ref="G10943:G11003" si="406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11789</v>
      </c>
      <c r="C10944" s="59" t="s">
        <v>11797</v>
      </c>
      <c r="D10944" s="64">
        <v>1</v>
      </c>
      <c r="E10944" s="65" t="s">
        <v>31</v>
      </c>
      <c r="F10944" s="67">
        <v>1550000</v>
      </c>
      <c r="G10944" s="67">
        <f t="shared" si="406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11798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6"/>
        <v>36975</v>
      </c>
      <c r="H10950" s="84" t="s">
        <v>565</v>
      </c>
      <c r="I10950" s="72" t="s">
        <v>11799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6"/>
        <v>52033.5</v>
      </c>
      <c r="H10951" s="84" t="s">
        <v>565</v>
      </c>
      <c r="I10951" s="72" t="s">
        <v>11799</v>
      </c>
    </row>
    <row r="10952" spans="1:9" hidden="1" x14ac:dyDescent="0.25">
      <c r="A10952" s="210">
        <v>44745</v>
      </c>
      <c r="B10952" s="59" t="s">
        <v>4753</v>
      </c>
      <c r="C10952" s="189" t="s">
        <v>11800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11801</v>
      </c>
    </row>
    <row r="10953" spans="1:9" hidden="1" x14ac:dyDescent="0.25">
      <c r="A10953" s="210">
        <v>44745</v>
      </c>
      <c r="B10953" s="74" t="s">
        <v>11354</v>
      </c>
      <c r="C10953" s="70" t="s">
        <v>11122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11801</v>
      </c>
    </row>
    <row r="10954" spans="1:9" hidden="1" x14ac:dyDescent="0.25">
      <c r="A10954" s="210">
        <v>44745</v>
      </c>
      <c r="B10954" s="59" t="s">
        <v>11138</v>
      </c>
      <c r="C10954" s="59" t="s">
        <v>11122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11801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6"/>
        <v>60000</v>
      </c>
      <c r="H10955" s="84" t="s">
        <v>1080</v>
      </c>
      <c r="I10955" s="72" t="s">
        <v>11801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11802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6"/>
        <v>87500</v>
      </c>
      <c r="H10957" s="84" t="s">
        <v>2208</v>
      </c>
      <c r="I10957" s="258" t="s">
        <v>11802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11802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1">
        <v>81500</v>
      </c>
      <c r="G10959" s="209">
        <f t="shared" si="406"/>
        <v>81500</v>
      </c>
      <c r="H10959" s="84" t="s">
        <v>2208</v>
      </c>
      <c r="I10959" s="258" t="s">
        <v>11802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6"/>
        <v>125000</v>
      </c>
      <c r="H10960" s="84" t="s">
        <v>1240</v>
      </c>
      <c r="I10960" s="258" t="s">
        <v>11803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6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1">
        <v>90000</v>
      </c>
      <c r="G10962" s="67">
        <f t="shared" si="406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6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6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6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11152</v>
      </c>
      <c r="D10967" s="64">
        <v>1</v>
      </c>
      <c r="E10967" s="65" t="s">
        <v>28</v>
      </c>
      <c r="F10967" s="355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11804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6"/>
        <v>350000</v>
      </c>
      <c r="H10970" s="84" t="s">
        <v>2211</v>
      </c>
      <c r="I10970" s="258" t="s">
        <v>11805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6"/>
        <v>1500000</v>
      </c>
      <c r="H10971" s="84" t="s">
        <v>2211</v>
      </c>
      <c r="I10971" s="258" t="s">
        <v>11805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6"/>
        <v>150000</v>
      </c>
      <c r="H10972" s="84" t="s">
        <v>2211</v>
      </c>
      <c r="I10972" s="258" t="s">
        <v>11805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6"/>
        <v>56400</v>
      </c>
      <c r="H10973" s="84" t="s">
        <v>2211</v>
      </c>
      <c r="I10973" s="258" t="s">
        <v>11805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6"/>
        <v>125000</v>
      </c>
      <c r="H10974" s="84" t="s">
        <v>2211</v>
      </c>
      <c r="I10974" s="258" t="s">
        <v>11805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6"/>
        <v>115000</v>
      </c>
      <c r="H10975" s="84" t="s">
        <v>2211</v>
      </c>
      <c r="I10975" s="72" t="s">
        <v>11805</v>
      </c>
    </row>
    <row r="10976" spans="1:9" hidden="1" x14ac:dyDescent="0.25">
      <c r="A10976" s="210">
        <v>44776</v>
      </c>
      <c r="B10976" s="78" t="s">
        <v>96</v>
      </c>
      <c r="C10976" s="59" t="s">
        <v>11806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11807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11808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6"/>
        <v>80000</v>
      </c>
      <c r="H10980" s="84" t="s">
        <v>605</v>
      </c>
      <c r="I10980" s="72" t="s">
        <v>11809</v>
      </c>
    </row>
    <row r="10981" spans="1:9" hidden="1" x14ac:dyDescent="0.25">
      <c r="A10981" s="210">
        <v>44776</v>
      </c>
      <c r="B10981" s="59" t="s">
        <v>11155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6"/>
        <v>205000</v>
      </c>
      <c r="H10981" s="258" t="s">
        <v>605</v>
      </c>
      <c r="I10981" s="72" t="s">
        <v>11809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6"/>
        <v>81500</v>
      </c>
      <c r="H10982" s="84" t="s">
        <v>605</v>
      </c>
      <c r="I10982" s="72" t="s">
        <v>11809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6"/>
        <v>38000</v>
      </c>
      <c r="H10983" s="84" t="s">
        <v>605</v>
      </c>
      <c r="I10983" s="72" t="s">
        <v>11809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6"/>
        <v>87500</v>
      </c>
      <c r="H10984" s="84" t="s">
        <v>605</v>
      </c>
      <c r="I10984" s="72" t="s">
        <v>11809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6"/>
        <v>253800</v>
      </c>
      <c r="H10985" s="84" t="s">
        <v>605</v>
      </c>
      <c r="I10985" s="72" t="s">
        <v>11809</v>
      </c>
    </row>
    <row r="10986" spans="1:9" hidden="1" x14ac:dyDescent="0.25">
      <c r="A10986" s="210">
        <v>44776</v>
      </c>
      <c r="B10986" s="59" t="s">
        <v>4753</v>
      </c>
      <c r="C10986" s="74" t="s">
        <v>11810</v>
      </c>
      <c r="D10986" s="64">
        <v>1</v>
      </c>
      <c r="E10986" s="65" t="s">
        <v>28</v>
      </c>
      <c r="F10986" s="67">
        <v>1320000</v>
      </c>
      <c r="G10986" s="67">
        <f t="shared" si="406"/>
        <v>1320000</v>
      </c>
      <c r="H10986" s="84" t="s">
        <v>11811</v>
      </c>
      <c r="I10986" s="72" t="s">
        <v>11812</v>
      </c>
    </row>
    <row r="10987" spans="1:9" hidden="1" x14ac:dyDescent="0.25">
      <c r="A10987" s="210">
        <v>44776</v>
      </c>
      <c r="B10987" s="59" t="s">
        <v>4753</v>
      </c>
      <c r="C10987" s="74" t="s">
        <v>11813</v>
      </c>
      <c r="D10987" s="64">
        <v>1</v>
      </c>
      <c r="E10987" s="65" t="s">
        <v>28</v>
      </c>
      <c r="F10987" s="67">
        <v>1320000</v>
      </c>
      <c r="G10987" s="67">
        <f t="shared" si="406"/>
        <v>1320000</v>
      </c>
      <c r="H10987" s="84" t="s">
        <v>11811</v>
      </c>
      <c r="I10987" s="72" t="s">
        <v>11812</v>
      </c>
    </row>
    <row r="10988" spans="1:9" hidden="1" x14ac:dyDescent="0.25">
      <c r="A10988" s="210">
        <v>44776</v>
      </c>
      <c r="B10988" s="59" t="s">
        <v>4753</v>
      </c>
      <c r="C10988" s="74" t="s">
        <v>11814</v>
      </c>
      <c r="D10988" s="64">
        <v>1</v>
      </c>
      <c r="E10988" s="65" t="s">
        <v>28</v>
      </c>
      <c r="F10988" s="67">
        <v>1320000</v>
      </c>
      <c r="G10988" s="67">
        <f t="shared" si="406"/>
        <v>1320000</v>
      </c>
      <c r="H10988" s="84" t="s">
        <v>11811</v>
      </c>
      <c r="I10988" s="72" t="s">
        <v>11812</v>
      </c>
    </row>
    <row r="10989" spans="1:9" hidden="1" x14ac:dyDescent="0.25">
      <c r="A10989" s="210">
        <v>44776</v>
      </c>
      <c r="B10989" s="59" t="s">
        <v>4753</v>
      </c>
      <c r="C10989" s="74" t="s">
        <v>11815</v>
      </c>
      <c r="D10989" s="64">
        <v>1</v>
      </c>
      <c r="E10989" s="65" t="s">
        <v>28</v>
      </c>
      <c r="F10989" s="67">
        <v>1320000</v>
      </c>
      <c r="G10989" s="67">
        <f t="shared" si="406"/>
        <v>1320000</v>
      </c>
      <c r="H10989" s="84" t="s">
        <v>11811</v>
      </c>
      <c r="I10989" s="72" t="s">
        <v>11812</v>
      </c>
    </row>
    <row r="10990" spans="1:9" hidden="1" x14ac:dyDescent="0.25">
      <c r="A10990" s="210">
        <v>44776</v>
      </c>
      <c r="B10990" s="59" t="s">
        <v>11726</v>
      </c>
      <c r="C10990" s="74" t="s">
        <v>11816</v>
      </c>
      <c r="D10990" s="64">
        <v>1</v>
      </c>
      <c r="E10990" s="65" t="s">
        <v>28</v>
      </c>
      <c r="F10990" s="67">
        <v>1545000</v>
      </c>
      <c r="G10990" s="67">
        <f t="shared" si="406"/>
        <v>1545000</v>
      </c>
      <c r="H10990" s="84" t="s">
        <v>11811</v>
      </c>
      <c r="I10990" s="72" t="s">
        <v>11817</v>
      </c>
    </row>
    <row r="10991" spans="1:9" hidden="1" x14ac:dyDescent="0.25">
      <c r="A10991" s="210">
        <v>44776</v>
      </c>
      <c r="B10991" s="59" t="s">
        <v>11726</v>
      </c>
      <c r="C10991" s="59" t="s">
        <v>11818</v>
      </c>
      <c r="D10991" s="80">
        <v>1</v>
      </c>
      <c r="E10991" s="65" t="s">
        <v>31</v>
      </c>
      <c r="F10991" s="67">
        <v>1545000</v>
      </c>
      <c r="G10991" s="67">
        <f t="shared" si="406"/>
        <v>1545000</v>
      </c>
      <c r="H10991" s="84" t="s">
        <v>11811</v>
      </c>
      <c r="I10991" s="72" t="s">
        <v>11817</v>
      </c>
    </row>
    <row r="10992" spans="1:9" hidden="1" x14ac:dyDescent="0.25">
      <c r="A10992" s="210">
        <v>44776</v>
      </c>
      <c r="B10992" s="59" t="s">
        <v>11726</v>
      </c>
      <c r="C10992" s="59" t="s">
        <v>11819</v>
      </c>
      <c r="D10992" s="64">
        <v>1</v>
      </c>
      <c r="E10992" s="65" t="s">
        <v>31</v>
      </c>
      <c r="F10992" s="67">
        <v>1545000</v>
      </c>
      <c r="G10992" s="67">
        <f t="shared" si="406"/>
        <v>1545000</v>
      </c>
      <c r="H10992" s="84" t="s">
        <v>11811</v>
      </c>
      <c r="I10992" s="72" t="s">
        <v>11817</v>
      </c>
    </row>
    <row r="10993" spans="1:9" hidden="1" x14ac:dyDescent="0.25">
      <c r="A10993" s="210">
        <v>44776</v>
      </c>
      <c r="B10993" s="59" t="s">
        <v>11726</v>
      </c>
      <c r="C10993" s="74" t="s">
        <v>11820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11811</v>
      </c>
      <c r="I10993" s="72" t="s">
        <v>11817</v>
      </c>
    </row>
    <row r="10994" spans="1:9" hidden="1" x14ac:dyDescent="0.25">
      <c r="A10994" s="210">
        <v>44776</v>
      </c>
      <c r="B10994" s="59" t="s">
        <v>11726</v>
      </c>
      <c r="C10994" s="74" t="s">
        <v>11821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11811</v>
      </c>
      <c r="I10994" s="72" t="s">
        <v>11817</v>
      </c>
    </row>
    <row r="10995" spans="1:9" hidden="1" x14ac:dyDescent="0.25">
      <c r="A10995" s="210">
        <v>44776</v>
      </c>
      <c r="B10995" s="59" t="s">
        <v>11726</v>
      </c>
      <c r="C10995" s="59" t="s">
        <v>11822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11811</v>
      </c>
      <c r="I10995" s="72" t="s">
        <v>11817</v>
      </c>
    </row>
    <row r="10996" spans="1:9" hidden="1" x14ac:dyDescent="0.25">
      <c r="A10996" s="210">
        <v>44776</v>
      </c>
      <c r="B10996" s="59" t="s">
        <v>11726</v>
      </c>
      <c r="C10996" s="59" t="s">
        <v>11823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11811</v>
      </c>
      <c r="I10996" s="72" t="s">
        <v>11817</v>
      </c>
    </row>
    <row r="10997" spans="1:9" hidden="1" x14ac:dyDescent="0.25">
      <c r="A10997" s="210">
        <v>44776</v>
      </c>
      <c r="B10997" s="59" t="s">
        <v>11726</v>
      </c>
      <c r="C10997" s="59" t="s">
        <v>11824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11811</v>
      </c>
      <c r="I10997" s="72" t="s">
        <v>11817</v>
      </c>
    </row>
    <row r="10998" spans="1:9" hidden="1" x14ac:dyDescent="0.25">
      <c r="A10998" s="210">
        <v>44776</v>
      </c>
      <c r="B10998" s="59" t="s">
        <v>11726</v>
      </c>
      <c r="C10998" s="59" t="s">
        <v>11825</v>
      </c>
      <c r="D10998" s="64">
        <v>1</v>
      </c>
      <c r="E10998" s="65" t="s">
        <v>31</v>
      </c>
      <c r="F10998" s="67">
        <v>1545000</v>
      </c>
      <c r="G10998" s="67">
        <f t="shared" si="406"/>
        <v>1545000</v>
      </c>
      <c r="H10998" s="84" t="s">
        <v>11811</v>
      </c>
      <c r="I10998" s="72" t="s">
        <v>11817</v>
      </c>
    </row>
    <row r="10999" spans="1:9" hidden="1" x14ac:dyDescent="0.25">
      <c r="A10999" s="210">
        <v>44776</v>
      </c>
      <c r="B10999" s="59" t="s">
        <v>11726</v>
      </c>
      <c r="C10999" s="180" t="s">
        <v>11826</v>
      </c>
      <c r="D10999" s="64">
        <v>1</v>
      </c>
      <c r="E10999" s="65" t="s">
        <v>31</v>
      </c>
      <c r="F10999" s="67">
        <v>1545000</v>
      </c>
      <c r="G10999" s="67">
        <f t="shared" si="406"/>
        <v>1545000</v>
      </c>
      <c r="H10999" s="84" t="s">
        <v>11811</v>
      </c>
      <c r="I10999" s="72" t="s">
        <v>11817</v>
      </c>
    </row>
    <row r="11000" spans="1:9" hidden="1" x14ac:dyDescent="0.25">
      <c r="A11000" s="210">
        <v>44776</v>
      </c>
      <c r="B11000" s="78" t="s">
        <v>11134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11811</v>
      </c>
      <c r="I11000" s="72" t="s">
        <v>11817</v>
      </c>
    </row>
    <row r="11001" spans="1:9" hidden="1" x14ac:dyDescent="0.25">
      <c r="A11001" s="210">
        <v>44776</v>
      </c>
      <c r="B11001" s="74" t="s">
        <v>11354</v>
      </c>
      <c r="C11001" s="70" t="s">
        <v>11122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11811</v>
      </c>
      <c r="I11001" s="72" t="s">
        <v>11812</v>
      </c>
    </row>
    <row r="11002" spans="1:9" hidden="1" x14ac:dyDescent="0.25">
      <c r="A11002" s="210">
        <v>44776</v>
      </c>
      <c r="B11002" s="78" t="s">
        <v>11461</v>
      </c>
      <c r="C11002" s="70" t="s">
        <v>11122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11811</v>
      </c>
      <c r="I11002" s="72" t="s">
        <v>11812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6"/>
        <v>1040670</v>
      </c>
      <c r="H11003" s="84" t="s">
        <v>11811</v>
      </c>
      <c r="I11003" s="72" t="s">
        <v>11812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11811</v>
      </c>
      <c r="I11004" s="72" t="s">
        <v>11812</v>
      </c>
    </row>
    <row r="11005" spans="1:9" hidden="1" x14ac:dyDescent="0.25">
      <c r="A11005" s="210">
        <v>44807</v>
      </c>
      <c r="B11005" s="59" t="s">
        <v>11148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7">F11005*D11005</f>
        <v>350000</v>
      </c>
      <c r="H11005" s="84" t="s">
        <v>605</v>
      </c>
      <c r="I11005" s="258" t="s">
        <v>11827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1">
        <v>28200</v>
      </c>
      <c r="G11006" s="67">
        <f t="shared" si="407"/>
        <v>225600</v>
      </c>
      <c r="H11006" s="84" t="s">
        <v>648</v>
      </c>
      <c r="I11006" s="258" t="s">
        <v>11828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7"/>
        <v>1220000</v>
      </c>
      <c r="H11007" s="84" t="s">
        <v>11829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7"/>
        <v>80000</v>
      </c>
      <c r="H11009" s="84" t="s">
        <v>1937</v>
      </c>
      <c r="I11009" s="258" t="s">
        <v>11830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7"/>
        <v>20000</v>
      </c>
      <c r="H11010" s="84" t="s">
        <v>1937</v>
      </c>
      <c r="I11010" s="258" t="s">
        <v>11830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7"/>
        <v>173445</v>
      </c>
      <c r="H11011" s="84" t="s">
        <v>1937</v>
      </c>
      <c r="I11011" s="258" t="s">
        <v>11830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11830</v>
      </c>
    </row>
    <row r="11013" spans="1:9" hidden="1" x14ac:dyDescent="0.25">
      <c r="A11013" s="210">
        <v>44807</v>
      </c>
      <c r="B11013" s="59" t="s">
        <v>4753</v>
      </c>
      <c r="C11013" s="247" t="s">
        <v>11831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11354</v>
      </c>
      <c r="C11014" s="70" t="s">
        <v>11122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11138</v>
      </c>
      <c r="C11015" s="59" t="s">
        <v>11122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7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7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11726</v>
      </c>
      <c r="C11019" s="59" t="s">
        <v>11832</v>
      </c>
      <c r="D11019" s="80">
        <v>1</v>
      </c>
      <c r="E11019" s="65" t="s">
        <v>31</v>
      </c>
      <c r="F11019" s="209" t="s">
        <v>11833</v>
      </c>
      <c r="G11019" s="67" t="e">
        <f>F11019*D11019</f>
        <v>#VALUE!</v>
      </c>
      <c r="H11019" s="84" t="s">
        <v>3461</v>
      </c>
      <c r="I11019" s="72" t="s">
        <v>11834</v>
      </c>
    </row>
    <row r="11020" spans="1:9" hidden="1" x14ac:dyDescent="0.25">
      <c r="A11020" s="210">
        <v>44807</v>
      </c>
      <c r="B11020" s="59" t="s">
        <v>11726</v>
      </c>
      <c r="C11020" s="74" t="s">
        <v>11835</v>
      </c>
      <c r="D11020" s="64">
        <v>1</v>
      </c>
      <c r="E11020" s="65" t="s">
        <v>31</v>
      </c>
      <c r="F11020" s="66" t="s">
        <v>11833</v>
      </c>
      <c r="G11020" s="67" t="e">
        <f>F11020*D11020</f>
        <v>#VALUE!</v>
      </c>
      <c r="H11020" s="84" t="s">
        <v>3461</v>
      </c>
      <c r="I11020" s="72" t="s">
        <v>11834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1">
        <v>28200</v>
      </c>
      <c r="G11021" s="67">
        <f t="shared" ref="G11021:G11047" si="408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8"/>
        <v>1950000</v>
      </c>
      <c r="H11022" s="84" t="s">
        <v>4925</v>
      </c>
      <c r="I11022" s="258" t="s">
        <v>11836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8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11837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8"/>
        <v>320000</v>
      </c>
      <c r="H11025" s="84" t="s">
        <v>630</v>
      </c>
      <c r="I11025" s="258" t="s">
        <v>11837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8"/>
        <v>235000</v>
      </c>
      <c r="H11026" s="84" t="s">
        <v>630</v>
      </c>
      <c r="I11026" s="258" t="s">
        <v>11837</v>
      </c>
    </row>
    <row r="11027" spans="1:9" hidden="1" x14ac:dyDescent="0.25">
      <c r="A11027" s="210">
        <v>44837</v>
      </c>
      <c r="B11027" s="59" t="s">
        <v>216</v>
      </c>
      <c r="C11027" s="59" t="s">
        <v>11404</v>
      </c>
      <c r="D11027" s="64">
        <v>1</v>
      </c>
      <c r="E11027" s="65" t="s">
        <v>31</v>
      </c>
      <c r="F11027" s="61">
        <v>198550</v>
      </c>
      <c r="G11027" s="67">
        <f t="shared" si="408"/>
        <v>198550</v>
      </c>
      <c r="H11027" s="84" t="s">
        <v>630</v>
      </c>
      <c r="I11027" s="258" t="s">
        <v>11837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8"/>
        <v>196350</v>
      </c>
      <c r="H11028" s="84" t="s">
        <v>630</v>
      </c>
      <c r="I11028" s="258" t="s">
        <v>11837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11837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11837</v>
      </c>
    </row>
    <row r="11031" spans="1:9" hidden="1" x14ac:dyDescent="0.25">
      <c r="A11031" s="210">
        <v>44837</v>
      </c>
      <c r="B11031" s="428" t="s">
        <v>11838</v>
      </c>
      <c r="C11031" s="76" t="s">
        <v>11839</v>
      </c>
      <c r="D11031" s="64">
        <v>1</v>
      </c>
      <c r="E11031" s="70" t="s">
        <v>28</v>
      </c>
      <c r="F11031" s="467">
        <v>750000</v>
      </c>
      <c r="G11031" s="67">
        <f t="shared" si="408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8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8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8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8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8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8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8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8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8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8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8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8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11840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8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8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8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8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9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9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1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5">
        <v>475000</v>
      </c>
      <c r="G11053" s="67">
        <f t="shared" si="409"/>
        <v>475000</v>
      </c>
      <c r="H11053" s="84" t="s">
        <v>1982</v>
      </c>
      <c r="I11053" s="258" t="s">
        <v>11841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5">
        <v>20000</v>
      </c>
      <c r="G11054" s="67">
        <f t="shared" si="409"/>
        <v>20000</v>
      </c>
      <c r="H11054" s="84" t="s">
        <v>1982</v>
      </c>
      <c r="I11054" s="258" t="s">
        <v>11841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5">
        <v>5000</v>
      </c>
      <c r="G11055" s="67">
        <f t="shared" si="409"/>
        <v>20000</v>
      </c>
      <c r="H11055" s="84" t="s">
        <v>1982</v>
      </c>
      <c r="I11055" s="258" t="s">
        <v>11841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5">
        <v>10000</v>
      </c>
      <c r="G11056" s="67">
        <f t="shared" si="409"/>
        <v>40000</v>
      </c>
      <c r="H11056" s="84" t="s">
        <v>1982</v>
      </c>
      <c r="I11056" s="258" t="s">
        <v>11841</v>
      </c>
    </row>
    <row r="11057" spans="1:9" hidden="1" x14ac:dyDescent="0.25">
      <c r="A11057" s="210">
        <v>44868</v>
      </c>
      <c r="B11057" s="59" t="s">
        <v>11106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9"/>
        <v>86000</v>
      </c>
      <c r="H11057" s="84" t="s">
        <v>1982</v>
      </c>
      <c r="I11057" s="258" t="s">
        <v>11841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1">
        <v>28200</v>
      </c>
      <c r="G11058" s="67">
        <f t="shared" si="409"/>
        <v>225600</v>
      </c>
      <c r="H11058" s="84" t="s">
        <v>1982</v>
      </c>
      <c r="I11058" s="258" t="s">
        <v>11841</v>
      </c>
    </row>
    <row r="11059" spans="1:9" hidden="1" x14ac:dyDescent="0.25">
      <c r="A11059" s="210">
        <v>44868</v>
      </c>
      <c r="B11059" s="59" t="s">
        <v>8757</v>
      </c>
      <c r="C11059" s="76" t="s">
        <v>11842</v>
      </c>
      <c r="D11059" s="59">
        <v>1</v>
      </c>
      <c r="E11059" s="70" t="s">
        <v>28</v>
      </c>
      <c r="F11059" s="59">
        <v>83500</v>
      </c>
      <c r="G11059" s="67">
        <f t="shared" si="409"/>
        <v>83500</v>
      </c>
      <c r="H11059" s="84" t="s">
        <v>1982</v>
      </c>
      <c r="I11059" s="258" t="s">
        <v>11841</v>
      </c>
    </row>
    <row r="11060" spans="1:9" hidden="1" x14ac:dyDescent="0.25">
      <c r="A11060" s="210">
        <v>44868</v>
      </c>
      <c r="B11060" s="74" t="s">
        <v>11843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9"/>
        <v>1200000</v>
      </c>
      <c r="H11060" s="84" t="s">
        <v>2643</v>
      </c>
      <c r="I11060" s="258" t="s">
        <v>11844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1">
        <v>28200</v>
      </c>
      <c r="G11062" s="67">
        <f>F11062*D11062</f>
        <v>253800</v>
      </c>
      <c r="H11062" s="84" t="s">
        <v>3171</v>
      </c>
      <c r="I11062" s="72" t="s">
        <v>11845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9"/>
        <v>38000</v>
      </c>
      <c r="H11063" s="84" t="s">
        <v>3171</v>
      </c>
      <c r="I11063" s="72" t="s">
        <v>11845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11845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11845</v>
      </c>
    </row>
    <row r="11066" spans="1:9" hidden="1" x14ac:dyDescent="0.25">
      <c r="A11066" s="210">
        <v>44868</v>
      </c>
      <c r="B11066" s="59" t="s">
        <v>11106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11845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11845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11846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9"/>
        <v>60000</v>
      </c>
      <c r="H11069" s="84" t="s">
        <v>152</v>
      </c>
      <c r="I11069" s="72" t="s">
        <v>11846</v>
      </c>
    </row>
    <row r="11070" spans="1:9" hidden="1" x14ac:dyDescent="0.25">
      <c r="A11070" s="210">
        <v>44868</v>
      </c>
      <c r="B11070" s="59" t="s">
        <v>8859</v>
      </c>
      <c r="C11070" s="76" t="s">
        <v>11168</v>
      </c>
      <c r="D11070" s="80">
        <v>1</v>
      </c>
      <c r="E11070" s="65" t="s">
        <v>31</v>
      </c>
      <c r="F11070" s="209">
        <v>129999</v>
      </c>
      <c r="G11070" s="67">
        <f t="shared" si="409"/>
        <v>129999</v>
      </c>
      <c r="H11070" s="84" t="s">
        <v>152</v>
      </c>
      <c r="I11070" s="72" t="s">
        <v>11846</v>
      </c>
    </row>
    <row r="11071" spans="1:9" hidden="1" x14ac:dyDescent="0.25">
      <c r="A11071" s="210">
        <v>44868</v>
      </c>
      <c r="B11071" s="59" t="s">
        <v>8757</v>
      </c>
      <c r="C11071" s="59" t="s">
        <v>11218</v>
      </c>
      <c r="D11071" s="80">
        <v>1</v>
      </c>
      <c r="E11071" s="65" t="s">
        <v>31</v>
      </c>
      <c r="F11071" s="209">
        <v>60000</v>
      </c>
      <c r="G11071" s="67">
        <f t="shared" si="409"/>
        <v>60000</v>
      </c>
      <c r="H11071" s="84" t="s">
        <v>152</v>
      </c>
      <c r="I11071" s="72" t="s">
        <v>11846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9"/>
        <v>12500</v>
      </c>
      <c r="H11072" s="84" t="s">
        <v>152</v>
      </c>
      <c r="I11072" s="72" t="s">
        <v>11846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9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11847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9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9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9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9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11848</v>
      </c>
      <c r="D11080" s="64">
        <v>1</v>
      </c>
      <c r="E11080" s="65" t="s">
        <v>28</v>
      </c>
      <c r="F11080" s="67">
        <v>1320000</v>
      </c>
      <c r="G11080" s="67">
        <f t="shared" si="409"/>
        <v>1320000</v>
      </c>
      <c r="H11080" s="84" t="s">
        <v>565</v>
      </c>
      <c r="I11080" s="72" t="s">
        <v>11849</v>
      </c>
    </row>
    <row r="11081" spans="1:9" hidden="1" x14ac:dyDescent="0.25">
      <c r="A11081" s="210">
        <v>44868</v>
      </c>
      <c r="B11081" s="74" t="s">
        <v>11354</v>
      </c>
      <c r="C11081" s="70" t="s">
        <v>11122</v>
      </c>
      <c r="D11081" s="80">
        <v>1</v>
      </c>
      <c r="E11081" s="65" t="s">
        <v>28</v>
      </c>
      <c r="F11081" s="67">
        <v>155000</v>
      </c>
      <c r="G11081" s="67">
        <f t="shared" si="409"/>
        <v>155000</v>
      </c>
      <c r="H11081" s="84" t="s">
        <v>565</v>
      </c>
      <c r="I11081" s="72" t="s">
        <v>11849</v>
      </c>
    </row>
    <row r="11082" spans="1:9" hidden="1" x14ac:dyDescent="0.25">
      <c r="A11082" s="210">
        <v>44868</v>
      </c>
      <c r="B11082" s="59" t="s">
        <v>11138</v>
      </c>
      <c r="C11082" s="59" t="s">
        <v>11122</v>
      </c>
      <c r="D11082" s="64">
        <v>1</v>
      </c>
      <c r="E11082" s="65" t="s">
        <v>28</v>
      </c>
      <c r="F11082" s="67">
        <v>40000</v>
      </c>
      <c r="G11082" s="67">
        <f t="shared" si="409"/>
        <v>40000</v>
      </c>
      <c r="H11082" s="84" t="s">
        <v>565</v>
      </c>
      <c r="I11082" s="72" t="s">
        <v>11849</v>
      </c>
    </row>
    <row r="11083" spans="1:9" hidden="1" x14ac:dyDescent="0.25">
      <c r="A11083" s="210">
        <v>44898</v>
      </c>
      <c r="B11083" s="59" t="s">
        <v>11850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9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9"/>
        <v>80000</v>
      </c>
      <c r="H11084" s="84" t="s">
        <v>565</v>
      </c>
      <c r="I11084" s="258" t="s">
        <v>11851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9"/>
        <v>510000</v>
      </c>
      <c r="H11085" s="84" t="s">
        <v>565</v>
      </c>
      <c r="I11085" s="258" t="s">
        <v>11851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9"/>
        <v>225000</v>
      </c>
      <c r="H11086" s="84" t="s">
        <v>565</v>
      </c>
      <c r="I11086" s="258" t="s">
        <v>11851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5">
        <v>20000</v>
      </c>
      <c r="G11087" s="67">
        <f t="shared" si="409"/>
        <v>20000</v>
      </c>
      <c r="H11087" s="84" t="s">
        <v>565</v>
      </c>
      <c r="I11087" s="258" t="s">
        <v>11851</v>
      </c>
    </row>
    <row r="11088" spans="1:9" hidden="1" x14ac:dyDescent="0.25">
      <c r="A11088" s="210">
        <v>44898</v>
      </c>
      <c r="B11088" s="59" t="s">
        <v>4753</v>
      </c>
      <c r="C11088" s="59" t="s">
        <v>11852</v>
      </c>
      <c r="D11088" s="64">
        <v>1</v>
      </c>
      <c r="E11088" s="65" t="s">
        <v>31</v>
      </c>
      <c r="F11088" s="355">
        <v>1320000</v>
      </c>
      <c r="G11088" s="67">
        <f t="shared" si="409"/>
        <v>1320000</v>
      </c>
      <c r="H11088" s="84" t="s">
        <v>1722</v>
      </c>
      <c r="I11088" s="258" t="s">
        <v>11853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9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9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9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9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9"/>
        <v>110000</v>
      </c>
      <c r="H11093" s="84" t="s">
        <v>1240</v>
      </c>
      <c r="I11093" s="258" t="s">
        <v>11854</v>
      </c>
    </row>
    <row r="11094" spans="1:9" hidden="1" x14ac:dyDescent="0.25">
      <c r="A11094" s="210">
        <v>44898</v>
      </c>
      <c r="B11094" s="59" t="s">
        <v>11148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9"/>
        <v>350000</v>
      </c>
      <c r="H11094" s="84" t="s">
        <v>1240</v>
      </c>
      <c r="I11094" s="258" t="s">
        <v>11854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9"/>
        <v>255000</v>
      </c>
      <c r="H11095" s="84" t="s">
        <v>966</v>
      </c>
      <c r="I11095" s="72" t="s">
        <v>11855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9"/>
        <v>12500</v>
      </c>
      <c r="H11096" s="84" t="s">
        <v>188</v>
      </c>
      <c r="I11096" s="72" t="s">
        <v>11856</v>
      </c>
    </row>
    <row r="11097" spans="1:9" hidden="1" x14ac:dyDescent="0.25">
      <c r="A11097" s="210">
        <v>44898</v>
      </c>
      <c r="B11097" s="59" t="s">
        <v>11106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9"/>
        <v>172000</v>
      </c>
      <c r="H11097" s="84" t="s">
        <v>188</v>
      </c>
      <c r="I11097" s="72" t="s">
        <v>11856</v>
      </c>
    </row>
    <row r="11098" spans="1:9" hidden="1" x14ac:dyDescent="0.25">
      <c r="A11098" s="210">
        <v>44898</v>
      </c>
      <c r="B11098" s="59" t="s">
        <v>11857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9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9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9"/>
        <v>60000</v>
      </c>
      <c r="H11100" s="84" t="s">
        <v>759</v>
      </c>
      <c r="I11100" s="72" t="s">
        <v>11858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9"/>
        <v>49500</v>
      </c>
      <c r="H11101" s="84" t="s">
        <v>759</v>
      </c>
      <c r="I11101" s="72" t="s">
        <v>11858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9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11859</v>
      </c>
      <c r="C11103" s="78" t="s">
        <v>11860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10">F11104*D11104</f>
        <v>75000</v>
      </c>
      <c r="H11104" s="84" t="s">
        <v>504</v>
      </c>
      <c r="I11104" s="258" t="s">
        <v>11861</v>
      </c>
    </row>
    <row r="11105" spans="1:9" hidden="1" x14ac:dyDescent="0.25">
      <c r="A11105" s="64" t="s">
        <v>180</v>
      </c>
      <c r="B11105" s="78" t="s">
        <v>11859</v>
      </c>
      <c r="C11105" s="70" t="s">
        <v>11860</v>
      </c>
      <c r="D11105" s="80">
        <v>1</v>
      </c>
      <c r="E11105" s="65" t="s">
        <v>28</v>
      </c>
      <c r="F11105" s="209">
        <v>70000</v>
      </c>
      <c r="G11105" s="67">
        <f t="shared" si="410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10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11404</v>
      </c>
      <c r="D11107" s="64">
        <v>1</v>
      </c>
      <c r="E11107" s="65" t="s">
        <v>28</v>
      </c>
      <c r="F11107" s="355">
        <v>198550</v>
      </c>
      <c r="G11107" s="67">
        <f t="shared" si="410"/>
        <v>198550</v>
      </c>
      <c r="H11107" s="84" t="s">
        <v>1725</v>
      </c>
      <c r="I11107" s="258" t="s">
        <v>11862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5">
        <v>196350</v>
      </c>
      <c r="G11108" s="67">
        <f t="shared" si="410"/>
        <v>196350</v>
      </c>
      <c r="H11108" s="84" t="s">
        <v>1725</v>
      </c>
      <c r="I11108" s="258" t="s">
        <v>11862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10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10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11863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10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1">
        <v>10000000</v>
      </c>
      <c r="G11112" s="67">
        <f t="shared" si="410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11106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11162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10"/>
        <v>905400</v>
      </c>
      <c r="H11115" s="84" t="s">
        <v>1035</v>
      </c>
      <c r="I11115" s="258" t="s">
        <v>11864</v>
      </c>
    </row>
    <row r="11116" spans="1:9" hidden="1" x14ac:dyDescent="0.25">
      <c r="A11116" s="64" t="s">
        <v>180</v>
      </c>
      <c r="B11116" s="59" t="s">
        <v>216</v>
      </c>
      <c r="C11116" s="59" t="s">
        <v>11404</v>
      </c>
      <c r="D11116" s="64">
        <v>1</v>
      </c>
      <c r="E11116" s="65" t="s">
        <v>28</v>
      </c>
      <c r="F11116" s="355">
        <v>198550</v>
      </c>
      <c r="G11116" s="67">
        <f t="shared" si="410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5">
        <v>196350</v>
      </c>
      <c r="G11117" s="67">
        <f t="shared" si="410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10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10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11865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10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11866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10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10"/>
        <v>1900000</v>
      </c>
      <c r="H11122" s="84" t="s">
        <v>1035</v>
      </c>
      <c r="I11122" s="258" t="s">
        <v>11867</v>
      </c>
    </row>
    <row r="11123" spans="1:9" hidden="1" x14ac:dyDescent="0.25">
      <c r="A11123" s="64" t="s">
        <v>180</v>
      </c>
      <c r="B11123" s="59" t="s">
        <v>4652</v>
      </c>
      <c r="C11123" s="59" t="s">
        <v>11788</v>
      </c>
      <c r="D11123" s="80">
        <v>1</v>
      </c>
      <c r="E11123" s="65" t="s">
        <v>66</v>
      </c>
      <c r="F11123" s="209">
        <v>1900000</v>
      </c>
      <c r="G11123" s="67">
        <f t="shared" si="410"/>
        <v>1900000</v>
      </c>
      <c r="H11123" s="84" t="s">
        <v>1035</v>
      </c>
      <c r="I11123" s="258" t="s">
        <v>11867</v>
      </c>
    </row>
    <row r="11124" spans="1:9" hidden="1" x14ac:dyDescent="0.25">
      <c r="A11124" s="64" t="s">
        <v>180</v>
      </c>
      <c r="B11124" s="59" t="s">
        <v>11075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10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11868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10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10"/>
        <v>475000</v>
      </c>
      <c r="H11126" s="84" t="s">
        <v>1029</v>
      </c>
      <c r="I11126" s="258" t="s">
        <v>11869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11870</v>
      </c>
    </row>
    <row r="11128" spans="1:9" hidden="1" x14ac:dyDescent="0.25">
      <c r="A11128" s="64" t="s">
        <v>180</v>
      </c>
      <c r="B11128" s="59" t="s">
        <v>11726</v>
      </c>
      <c r="C11128" s="74" t="s">
        <v>11871</v>
      </c>
      <c r="D11128" s="64">
        <v>1</v>
      </c>
      <c r="E11128" s="65" t="s">
        <v>28</v>
      </c>
      <c r="F11128" s="67">
        <v>1545000</v>
      </c>
      <c r="G11128" s="67">
        <f t="shared" si="410"/>
        <v>1545000</v>
      </c>
      <c r="H11128" s="84" t="s">
        <v>2208</v>
      </c>
      <c r="I11128" s="258" t="s">
        <v>11870</v>
      </c>
    </row>
    <row r="11129" spans="1:9" hidden="1" x14ac:dyDescent="0.25">
      <c r="A11129" s="64" t="s">
        <v>180</v>
      </c>
      <c r="B11129" s="59" t="s">
        <v>11726</v>
      </c>
      <c r="C11129" s="74" t="s">
        <v>11872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11870</v>
      </c>
    </row>
    <row r="11130" spans="1:9" hidden="1" x14ac:dyDescent="0.25">
      <c r="A11130" s="64" t="s">
        <v>180</v>
      </c>
      <c r="B11130" s="78" t="s">
        <v>11461</v>
      </c>
      <c r="C11130" s="70" t="s">
        <v>11122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11870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10"/>
        <v>90000</v>
      </c>
      <c r="H11131" s="84" t="s">
        <v>2208</v>
      </c>
      <c r="I11131" s="258" t="s">
        <v>11870</v>
      </c>
    </row>
    <row r="11132" spans="1:9" hidden="1" x14ac:dyDescent="0.25">
      <c r="A11132" s="64" t="s">
        <v>180</v>
      </c>
      <c r="B11132" s="338" t="s">
        <v>11726</v>
      </c>
      <c r="C11132" s="338" t="s">
        <v>11873</v>
      </c>
      <c r="D11132" s="339">
        <v>1</v>
      </c>
      <c r="E11132" s="401" t="s">
        <v>31</v>
      </c>
      <c r="F11132" s="342">
        <v>1545000</v>
      </c>
      <c r="G11132" s="342">
        <f t="shared" si="410"/>
        <v>1545000</v>
      </c>
      <c r="H11132" s="394" t="s">
        <v>502</v>
      </c>
      <c r="I11132" s="344" t="s">
        <v>11874</v>
      </c>
    </row>
    <row r="11133" spans="1:9" hidden="1" x14ac:dyDescent="0.25">
      <c r="A11133" s="64" t="s">
        <v>180</v>
      </c>
      <c r="B11133" s="338" t="s">
        <v>11726</v>
      </c>
      <c r="C11133" s="338" t="s">
        <v>11875</v>
      </c>
      <c r="D11133" s="339">
        <v>1</v>
      </c>
      <c r="E11133" s="401" t="s">
        <v>31</v>
      </c>
      <c r="F11133" s="464">
        <v>1545000</v>
      </c>
      <c r="G11133" s="342">
        <f t="shared" si="410"/>
        <v>1545000</v>
      </c>
      <c r="H11133" s="394" t="s">
        <v>502</v>
      </c>
      <c r="I11133" s="344" t="s">
        <v>11874</v>
      </c>
    </row>
    <row r="11134" spans="1:9" hidden="1" x14ac:dyDescent="0.25">
      <c r="A11134" s="64" t="s">
        <v>180</v>
      </c>
      <c r="B11134" s="447" t="s">
        <v>11461</v>
      </c>
      <c r="C11134" s="344" t="s">
        <v>11122</v>
      </c>
      <c r="D11134" s="339">
        <v>2</v>
      </c>
      <c r="E11134" s="401" t="s">
        <v>31</v>
      </c>
      <c r="F11134" s="395">
        <v>160000</v>
      </c>
      <c r="G11134" s="342">
        <f t="shared" si="410"/>
        <v>320000</v>
      </c>
      <c r="H11134" s="394" t="s">
        <v>502</v>
      </c>
      <c r="I11134" s="344" t="s">
        <v>11874</v>
      </c>
    </row>
    <row r="11135" spans="1:9" hidden="1" x14ac:dyDescent="0.25">
      <c r="A11135" s="64" t="s">
        <v>180</v>
      </c>
      <c r="B11135" s="338" t="s">
        <v>4758</v>
      </c>
      <c r="C11135" s="338" t="s">
        <v>438</v>
      </c>
      <c r="D11135" s="339">
        <v>2</v>
      </c>
      <c r="E11135" s="401" t="s">
        <v>28</v>
      </c>
      <c r="F11135" s="342">
        <v>45000</v>
      </c>
      <c r="G11135" s="342">
        <f>F11135*D11135</f>
        <v>90000</v>
      </c>
      <c r="H11135" s="394" t="s">
        <v>502</v>
      </c>
      <c r="I11135" s="344" t="s">
        <v>11874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11876</v>
      </c>
    </row>
    <row r="11137" spans="1:9" hidden="1" x14ac:dyDescent="0.25">
      <c r="A11137" s="64" t="s">
        <v>180</v>
      </c>
      <c r="B11137" s="59" t="s">
        <v>11106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11876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11876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11876</v>
      </c>
    </row>
    <row r="11140" spans="1:9" hidden="1" x14ac:dyDescent="0.25">
      <c r="A11140" s="64" t="s">
        <v>180</v>
      </c>
      <c r="B11140" s="59" t="s">
        <v>216</v>
      </c>
      <c r="C11140" s="59" t="s">
        <v>11404</v>
      </c>
      <c r="D11140" s="64">
        <v>1</v>
      </c>
      <c r="E11140" s="65" t="s">
        <v>31</v>
      </c>
      <c r="F11140" s="67">
        <v>198550</v>
      </c>
      <c r="G11140" s="67">
        <f t="shared" si="410"/>
        <v>198550</v>
      </c>
      <c r="H11140" s="84" t="s">
        <v>2148</v>
      </c>
      <c r="I11140" s="72" t="s">
        <v>11876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10"/>
        <v>196350</v>
      </c>
      <c r="H11141" s="84" t="s">
        <v>2148</v>
      </c>
      <c r="I11141" s="72" t="s">
        <v>11876</v>
      </c>
    </row>
    <row r="11142" spans="1:9" hidden="1" x14ac:dyDescent="0.25">
      <c r="A11142" s="64" t="s">
        <v>180</v>
      </c>
      <c r="B11142" s="59" t="s">
        <v>8859</v>
      </c>
      <c r="C11142" s="76" t="s">
        <v>11168</v>
      </c>
      <c r="D11142" s="80">
        <v>1</v>
      </c>
      <c r="E11142" s="65" t="s">
        <v>28</v>
      </c>
      <c r="F11142" s="209">
        <v>129999</v>
      </c>
      <c r="G11142" s="67">
        <f t="shared" si="410"/>
        <v>129999</v>
      </c>
      <c r="H11142" s="84" t="s">
        <v>2148</v>
      </c>
      <c r="I11142" s="72" t="s">
        <v>11876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10"/>
        <v>49500</v>
      </c>
      <c r="H11143" s="84" t="s">
        <v>2148</v>
      </c>
      <c r="I11143" s="72" t="s">
        <v>11876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10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11195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10"/>
        <v>100000</v>
      </c>
      <c r="H11145" s="84" t="s">
        <v>1722</v>
      </c>
      <c r="I11145" s="258" t="s">
        <v>11877</v>
      </c>
    </row>
    <row r="11146" spans="1:9" hidden="1" x14ac:dyDescent="0.25">
      <c r="A11146" s="64" t="s">
        <v>376</v>
      </c>
      <c r="B11146" s="59" t="s">
        <v>11726</v>
      </c>
      <c r="C11146" s="59" t="s">
        <v>11878</v>
      </c>
      <c r="D11146" s="64">
        <v>1</v>
      </c>
      <c r="E11146" s="65" t="s">
        <v>28</v>
      </c>
      <c r="F11146" s="61">
        <v>1545000</v>
      </c>
      <c r="G11146" s="67">
        <f t="shared" si="410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11726</v>
      </c>
      <c r="C11147" s="59" t="s">
        <v>11879</v>
      </c>
      <c r="D11147" s="64">
        <v>1</v>
      </c>
      <c r="E11147" s="65" t="s">
        <v>31</v>
      </c>
      <c r="F11147" s="61">
        <v>1545000</v>
      </c>
      <c r="G11147" s="67">
        <f t="shared" si="410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10"/>
        <v>253800</v>
      </c>
      <c r="H11148" s="84" t="s">
        <v>1571</v>
      </c>
      <c r="I11148" s="258" t="s">
        <v>11880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1">
        <v>87500</v>
      </c>
      <c r="G11149" s="67">
        <f t="shared" si="410"/>
        <v>87500</v>
      </c>
      <c r="H11149" s="84" t="s">
        <v>1571</v>
      </c>
      <c r="I11149" s="258" t="s">
        <v>11880</v>
      </c>
    </row>
    <row r="11150" spans="1:9" hidden="1" x14ac:dyDescent="0.25">
      <c r="A11150" s="64" t="s">
        <v>376</v>
      </c>
      <c r="B11150" s="59" t="s">
        <v>11162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10"/>
        <v>905400</v>
      </c>
      <c r="H11150" s="84" t="s">
        <v>1571</v>
      </c>
      <c r="I11150" s="258" t="s">
        <v>11880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5">
        <v>34689</v>
      </c>
      <c r="G11151" s="67">
        <f t="shared" si="410"/>
        <v>190789.5</v>
      </c>
      <c r="H11151" s="84" t="s">
        <v>2208</v>
      </c>
      <c r="I11151" s="258" t="s">
        <v>11881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5">
        <v>12500</v>
      </c>
      <c r="G11152" s="67">
        <f t="shared" si="410"/>
        <v>12500</v>
      </c>
      <c r="H11152" s="84" t="s">
        <v>2208</v>
      </c>
      <c r="I11152" s="258" t="s">
        <v>11881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10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10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10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8">
        <v>405000</v>
      </c>
      <c r="G11156" s="67">
        <f t="shared" si="410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10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10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10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10"/>
        <v>253800</v>
      </c>
      <c r="H11160" s="84" t="s">
        <v>502</v>
      </c>
      <c r="I11160" s="258" t="s">
        <v>11882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1">
        <v>87500</v>
      </c>
      <c r="G11161" s="67">
        <f t="shared" si="410"/>
        <v>87500</v>
      </c>
      <c r="H11161" s="84" t="s">
        <v>502</v>
      </c>
      <c r="I11161" s="258" t="s">
        <v>11882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10"/>
        <v>38000</v>
      </c>
      <c r="H11162" s="84" t="s">
        <v>502</v>
      </c>
      <c r="I11162" s="258" t="s">
        <v>11882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10"/>
        <v>81500</v>
      </c>
      <c r="H11163" s="84" t="s">
        <v>502</v>
      </c>
      <c r="I11163" s="258" t="s">
        <v>11882</v>
      </c>
    </row>
    <row r="11164" spans="1:9" hidden="1" x14ac:dyDescent="0.25">
      <c r="A11164" s="64" t="s">
        <v>376</v>
      </c>
      <c r="B11164" s="59" t="s">
        <v>4964</v>
      </c>
      <c r="C11164" s="59" t="s">
        <v>11883</v>
      </c>
      <c r="D11164" s="64">
        <v>1</v>
      </c>
      <c r="E11164" s="65" t="s">
        <v>31</v>
      </c>
      <c r="F11164" s="66">
        <v>1900000</v>
      </c>
      <c r="G11164" s="67">
        <f t="shared" si="410"/>
        <v>1900000</v>
      </c>
      <c r="H11164" s="84" t="s">
        <v>977</v>
      </c>
      <c r="I11164" s="258" t="s">
        <v>11884</v>
      </c>
    </row>
    <row r="11165" spans="1:9" hidden="1" x14ac:dyDescent="0.25">
      <c r="A11165" s="64" t="s">
        <v>376</v>
      </c>
      <c r="B11165" s="59" t="s">
        <v>4964</v>
      </c>
      <c r="C11165" s="74" t="s">
        <v>11885</v>
      </c>
      <c r="D11165" s="80">
        <v>1</v>
      </c>
      <c r="E11165" s="264" t="s">
        <v>31</v>
      </c>
      <c r="F11165" s="66">
        <v>1900000</v>
      </c>
      <c r="G11165" s="67">
        <f t="shared" si="410"/>
        <v>1900000</v>
      </c>
      <c r="H11165" s="84" t="s">
        <v>977</v>
      </c>
      <c r="I11165" s="258" t="s">
        <v>11884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5">
        <v>60000</v>
      </c>
      <c r="G11166" s="67">
        <f t="shared" si="410"/>
        <v>120000</v>
      </c>
      <c r="H11166" s="84" t="s">
        <v>977</v>
      </c>
      <c r="I11166" s="258" t="s">
        <v>11884</v>
      </c>
    </row>
    <row r="11167" spans="1:9" hidden="1" x14ac:dyDescent="0.25">
      <c r="A11167" s="64" t="s">
        <v>376</v>
      </c>
      <c r="B11167" s="59" t="s">
        <v>216</v>
      </c>
      <c r="C11167" s="59" t="s">
        <v>11404</v>
      </c>
      <c r="D11167" s="80">
        <v>1</v>
      </c>
      <c r="E11167" s="264" t="s">
        <v>28</v>
      </c>
      <c r="F11167" s="67">
        <v>198550</v>
      </c>
      <c r="G11167" s="67">
        <f t="shared" si="410"/>
        <v>198550</v>
      </c>
      <c r="H11167" s="258" t="s">
        <v>1029</v>
      </c>
      <c r="I11167" s="72" t="s">
        <v>11886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11">F11168*D11168</f>
        <v>196350</v>
      </c>
      <c r="H11168" s="258" t="s">
        <v>1029</v>
      </c>
      <c r="I11168" s="72" t="s">
        <v>11886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11"/>
        <v>40000</v>
      </c>
      <c r="H11169" s="258" t="s">
        <v>1029</v>
      </c>
      <c r="I11169" s="72" t="s">
        <v>11886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11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11148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11"/>
        <v>175000</v>
      </c>
      <c r="H11171" s="84" t="s">
        <v>11887</v>
      </c>
      <c r="I11171" s="72" t="s">
        <v>11888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11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11"/>
        <v>52500</v>
      </c>
      <c r="H11173" s="84" t="s">
        <v>11889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11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11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11890</v>
      </c>
      <c r="D11176" s="64">
        <v>1</v>
      </c>
      <c r="E11176" s="65" t="s">
        <v>28</v>
      </c>
      <c r="F11176" s="209">
        <v>1275000</v>
      </c>
      <c r="G11176" s="67">
        <f t="shared" si="411"/>
        <v>1275000</v>
      </c>
      <c r="H11176" s="84" t="s">
        <v>146</v>
      </c>
      <c r="I11176" s="258" t="s">
        <v>11891</v>
      </c>
    </row>
    <row r="11177" spans="1:9" hidden="1" x14ac:dyDescent="0.25">
      <c r="A11177" s="64" t="s">
        <v>4987</v>
      </c>
      <c r="B11177" s="62" t="s">
        <v>108</v>
      </c>
      <c r="C11177" s="62" t="s">
        <v>11613</v>
      </c>
      <c r="D11177" s="64">
        <v>2</v>
      </c>
      <c r="E11177" s="65" t="s">
        <v>130</v>
      </c>
      <c r="F11177" s="66">
        <v>270000</v>
      </c>
      <c r="G11177" s="67">
        <f t="shared" si="411"/>
        <v>540000</v>
      </c>
      <c r="H11177" s="84" t="s">
        <v>11892</v>
      </c>
      <c r="I11177" s="258" t="s">
        <v>11893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1">
        <v>1115000</v>
      </c>
      <c r="G11178" s="67">
        <f t="shared" si="411"/>
        <v>1115000</v>
      </c>
      <c r="H11178" s="84" t="s">
        <v>9083</v>
      </c>
      <c r="I11178" s="258" t="s">
        <v>11893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11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11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11"/>
        <v>155000</v>
      </c>
      <c r="H11181" s="84" t="s">
        <v>966</v>
      </c>
      <c r="I11181" s="258" t="s">
        <v>11894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11"/>
        <v>900000</v>
      </c>
      <c r="H11182" s="84" t="s">
        <v>966</v>
      </c>
      <c r="I11182" s="258" t="s">
        <v>11894</v>
      </c>
    </row>
    <row r="11183" spans="1:9" hidden="1" x14ac:dyDescent="0.25">
      <c r="A11183" s="64" t="s">
        <v>4987</v>
      </c>
      <c r="B11183" s="76" t="s">
        <v>3886</v>
      </c>
      <c r="C11183" s="59" t="s">
        <v>11895</v>
      </c>
      <c r="D11183" s="64">
        <v>1</v>
      </c>
      <c r="E11183" s="75" t="s">
        <v>28</v>
      </c>
      <c r="F11183" s="71">
        <v>430000</v>
      </c>
      <c r="G11183" s="209">
        <f t="shared" si="411"/>
        <v>430000</v>
      </c>
      <c r="H11183" s="84" t="s">
        <v>121</v>
      </c>
      <c r="I11183" s="258" t="s">
        <v>11896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8">
        <v>43000</v>
      </c>
      <c r="G11184" s="67">
        <f t="shared" si="411"/>
        <v>43000</v>
      </c>
      <c r="H11184" s="84" t="s">
        <v>11897</v>
      </c>
      <c r="I11184" s="258" t="s">
        <v>11898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11"/>
        <v>60000</v>
      </c>
      <c r="H11185" s="84" t="s">
        <v>11897</v>
      </c>
      <c r="I11185" s="258" t="s">
        <v>11898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11"/>
        <v>40000</v>
      </c>
      <c r="H11186" s="84" t="s">
        <v>11897</v>
      </c>
      <c r="I11186" s="258" t="s">
        <v>11898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11899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11"/>
        <v>1900000</v>
      </c>
      <c r="H11190" s="84" t="s">
        <v>1992</v>
      </c>
      <c r="I11190" s="258" t="s">
        <v>11900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11900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11900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11"/>
        <v>155000</v>
      </c>
      <c r="H11193" s="84" t="s">
        <v>1972</v>
      </c>
      <c r="I11193" s="258" t="s">
        <v>11901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5">
        <v>45000</v>
      </c>
      <c r="G11194" s="67">
        <f t="shared" si="411"/>
        <v>45000</v>
      </c>
      <c r="H11194" s="84" t="s">
        <v>1972</v>
      </c>
      <c r="I11194" s="258" t="s">
        <v>11901</v>
      </c>
    </row>
    <row r="11195" spans="1:9" hidden="1" x14ac:dyDescent="0.25">
      <c r="A11195" s="64" t="s">
        <v>4987</v>
      </c>
      <c r="B11195" s="76" t="s">
        <v>3886</v>
      </c>
      <c r="C11195" s="59" t="s">
        <v>11895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11902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12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12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12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12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12"/>
        <v>60000</v>
      </c>
      <c r="H11202" s="84" t="s">
        <v>11903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12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12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8">
        <v>2200000</v>
      </c>
      <c r="G11205" s="67">
        <f t="shared" si="412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8">
        <v>137000</v>
      </c>
      <c r="G11206" s="67">
        <f t="shared" si="412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12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12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12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12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12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12"/>
        <v>900000</v>
      </c>
      <c r="H11212" s="84" t="s">
        <v>648</v>
      </c>
      <c r="I11212" s="258" t="s">
        <v>11904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12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12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12"/>
        <v>105000</v>
      </c>
      <c r="H11215" s="84" t="s">
        <v>565</v>
      </c>
      <c r="I11215" s="258" t="s">
        <v>11905</v>
      </c>
    </row>
    <row r="11216" spans="1:9" hidden="1" x14ac:dyDescent="0.25">
      <c r="A11216" s="64" t="s">
        <v>5001</v>
      </c>
      <c r="B11216" s="59" t="s">
        <v>5655</v>
      </c>
      <c r="C11216" s="59" t="s">
        <v>11906</v>
      </c>
      <c r="D11216" s="64">
        <v>1</v>
      </c>
      <c r="E11216" s="65" t="s">
        <v>28</v>
      </c>
      <c r="F11216" s="209">
        <v>1275000</v>
      </c>
      <c r="G11216" s="67">
        <f t="shared" si="412"/>
        <v>1275000</v>
      </c>
      <c r="H11216" s="84" t="s">
        <v>158</v>
      </c>
      <c r="I11216" s="258" t="s">
        <v>11907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12"/>
        <v>155000</v>
      </c>
      <c r="H11217" s="84" t="s">
        <v>158</v>
      </c>
      <c r="I11217" s="258" t="s">
        <v>11907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12"/>
        <v>38000</v>
      </c>
      <c r="H11218" s="84" t="s">
        <v>158</v>
      </c>
      <c r="I11218" s="258" t="s">
        <v>11907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12"/>
        <v>82000</v>
      </c>
      <c r="H11219" s="84" t="s">
        <v>158</v>
      </c>
      <c r="I11219" s="258" t="s">
        <v>11907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12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11908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11908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11563</v>
      </c>
    </row>
    <row r="11224" spans="1:9" hidden="1" x14ac:dyDescent="0.25">
      <c r="A11224" s="64" t="s">
        <v>5019</v>
      </c>
      <c r="B11224" s="59" t="s">
        <v>5655</v>
      </c>
      <c r="C11224" s="59" t="s">
        <v>11909</v>
      </c>
      <c r="D11224" s="64">
        <v>1</v>
      </c>
      <c r="E11224" s="65" t="s">
        <v>28</v>
      </c>
      <c r="F11224" s="209">
        <v>1275000</v>
      </c>
      <c r="G11224" s="67">
        <f t="shared" ref="G11224:G11276" si="413">F11224*D11224</f>
        <v>1275000</v>
      </c>
      <c r="H11224" s="84" t="s">
        <v>3171</v>
      </c>
      <c r="I11224" s="258" t="s">
        <v>11910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8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8">
        <v>23000</v>
      </c>
      <c r="G11226" s="67">
        <f t="shared" ref="G11226:G11231" si="414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14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14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14"/>
        <v>80000</v>
      </c>
      <c r="H11229" s="84" t="s">
        <v>3461</v>
      </c>
      <c r="I11229" s="258" t="s">
        <v>11911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14"/>
        <v>20000</v>
      </c>
      <c r="H11230" s="84" t="s">
        <v>3461</v>
      </c>
      <c r="I11230" s="258" t="s">
        <v>11911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14"/>
        <v>43000</v>
      </c>
      <c r="H11231" s="84" t="s">
        <v>3461</v>
      </c>
      <c r="I11231" s="258" t="s">
        <v>11911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13"/>
        <v>49500</v>
      </c>
      <c r="H11232" s="84" t="s">
        <v>3461</v>
      </c>
      <c r="I11232" s="258" t="s">
        <v>11911</v>
      </c>
    </row>
    <row r="11233" spans="1:9" hidden="1" x14ac:dyDescent="0.25">
      <c r="A11233" s="64" t="s">
        <v>5019</v>
      </c>
      <c r="B11233" s="59" t="s">
        <v>11148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13"/>
        <v>175000</v>
      </c>
      <c r="H11233" s="84" t="s">
        <v>3461</v>
      </c>
      <c r="I11233" s="258" t="s">
        <v>11911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13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13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13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11912</v>
      </c>
      <c r="C11237" s="59" t="s">
        <v>11913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11914</v>
      </c>
    </row>
    <row r="11238" spans="1:9" hidden="1" x14ac:dyDescent="0.25">
      <c r="A11238" s="64" t="s">
        <v>5019</v>
      </c>
      <c r="B11238" s="76" t="s">
        <v>11912</v>
      </c>
      <c r="C11238" s="59" t="s">
        <v>11915</v>
      </c>
      <c r="D11238" s="80">
        <v>1</v>
      </c>
      <c r="E11238" s="65" t="s">
        <v>31</v>
      </c>
      <c r="F11238" s="71">
        <v>1875000</v>
      </c>
      <c r="G11238" s="67">
        <f t="shared" si="413"/>
        <v>1875000</v>
      </c>
      <c r="H11238" s="84" t="s">
        <v>630</v>
      </c>
      <c r="I11238" s="258" t="s">
        <v>11914</v>
      </c>
    </row>
    <row r="11239" spans="1:9" hidden="1" x14ac:dyDescent="0.25">
      <c r="A11239" s="64" t="s">
        <v>5019</v>
      </c>
      <c r="B11239" s="76" t="s">
        <v>11912</v>
      </c>
      <c r="C11239" s="59" t="s">
        <v>11916</v>
      </c>
      <c r="D11239" s="80">
        <v>1</v>
      </c>
      <c r="E11239" s="264" t="s">
        <v>31</v>
      </c>
      <c r="F11239" s="71">
        <v>1875000</v>
      </c>
      <c r="G11239" s="67">
        <f t="shared" si="413"/>
        <v>1875000</v>
      </c>
      <c r="H11239" s="84" t="s">
        <v>630</v>
      </c>
      <c r="I11239" s="258" t="s">
        <v>11914</v>
      </c>
    </row>
    <row r="11240" spans="1:9" hidden="1" x14ac:dyDescent="0.25">
      <c r="A11240" s="64" t="s">
        <v>5019</v>
      </c>
      <c r="B11240" s="76" t="s">
        <v>11912</v>
      </c>
      <c r="C11240" s="59" t="s">
        <v>11917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11914</v>
      </c>
    </row>
    <row r="11241" spans="1:9" hidden="1" x14ac:dyDescent="0.25">
      <c r="A11241" s="64" t="s">
        <v>5019</v>
      </c>
      <c r="B11241" s="76" t="s">
        <v>11912</v>
      </c>
      <c r="C11241" s="59" t="s">
        <v>11918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11914</v>
      </c>
    </row>
    <row r="11242" spans="1:9" hidden="1" x14ac:dyDescent="0.25">
      <c r="A11242" s="64" t="s">
        <v>5019</v>
      </c>
      <c r="B11242" s="76" t="s">
        <v>11912</v>
      </c>
      <c r="C11242" s="59" t="s">
        <v>11919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11914</v>
      </c>
    </row>
    <row r="11243" spans="1:9" hidden="1" x14ac:dyDescent="0.25">
      <c r="A11243" s="64" t="s">
        <v>5019</v>
      </c>
      <c r="B11243" s="76" t="s">
        <v>11912</v>
      </c>
      <c r="C11243" s="195" t="s">
        <v>11920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11914</v>
      </c>
    </row>
    <row r="11244" spans="1:9" hidden="1" x14ac:dyDescent="0.25">
      <c r="A11244" s="64" t="s">
        <v>5019</v>
      </c>
      <c r="B11244" s="76" t="s">
        <v>11912</v>
      </c>
      <c r="C11244" s="59" t="s">
        <v>11921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11914</v>
      </c>
    </row>
    <row r="11245" spans="1:9" hidden="1" x14ac:dyDescent="0.25">
      <c r="A11245" s="64" t="s">
        <v>5019</v>
      </c>
      <c r="B11245" s="76" t="s">
        <v>11912</v>
      </c>
      <c r="C11245" s="84" t="s">
        <v>11922</v>
      </c>
      <c r="D11245" s="64">
        <v>1</v>
      </c>
      <c r="E11245" s="65" t="s">
        <v>31</v>
      </c>
      <c r="F11245" s="71">
        <v>1875000</v>
      </c>
      <c r="G11245" s="67">
        <f t="shared" si="413"/>
        <v>1875000</v>
      </c>
      <c r="H11245" s="84" t="s">
        <v>630</v>
      </c>
      <c r="I11245" s="258" t="s">
        <v>11914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13"/>
        <v>75000</v>
      </c>
      <c r="H11246" s="84" t="s">
        <v>630</v>
      </c>
      <c r="I11246" s="258" t="s">
        <v>11914</v>
      </c>
    </row>
    <row r="11247" spans="1:9" hidden="1" x14ac:dyDescent="0.25">
      <c r="A11247" s="64" t="s">
        <v>5019</v>
      </c>
      <c r="B11247" s="59" t="s">
        <v>216</v>
      </c>
      <c r="C11247" s="59" t="s">
        <v>11404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11914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13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11404</v>
      </c>
      <c r="D11252" s="80">
        <v>1</v>
      </c>
      <c r="E11252" s="65" t="s">
        <v>28</v>
      </c>
      <c r="F11252" s="87">
        <v>198550</v>
      </c>
      <c r="G11252" s="209">
        <f t="shared" si="413"/>
        <v>198550</v>
      </c>
      <c r="H11252" s="84" t="s">
        <v>1039</v>
      </c>
      <c r="I11252" s="258" t="s">
        <v>11923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13"/>
        <v>196350</v>
      </c>
      <c r="H11253" s="84" t="s">
        <v>1039</v>
      </c>
      <c r="I11253" s="258" t="s">
        <v>11923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13"/>
        <v>120000</v>
      </c>
      <c r="H11254" s="84" t="s">
        <v>1039</v>
      </c>
      <c r="I11254" s="258" t="s">
        <v>11923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1">
        <v>5000</v>
      </c>
      <c r="G11255" s="67">
        <f t="shared" si="413"/>
        <v>60000</v>
      </c>
      <c r="H11255" s="84" t="s">
        <v>1039</v>
      </c>
      <c r="I11255" s="258" t="s">
        <v>11923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1">
        <v>43000</v>
      </c>
      <c r="G11256" s="209">
        <f t="shared" si="413"/>
        <v>43000</v>
      </c>
      <c r="H11256" s="84" t="s">
        <v>1039</v>
      </c>
      <c r="I11256" s="258" t="s">
        <v>11923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1">
        <v>5000</v>
      </c>
      <c r="G11257" s="209">
        <f t="shared" si="413"/>
        <v>20000</v>
      </c>
      <c r="H11257" s="84" t="s">
        <v>1039</v>
      </c>
      <c r="I11257" s="258" t="s">
        <v>11923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13"/>
        <v>49500</v>
      </c>
      <c r="H11258" s="84" t="s">
        <v>1039</v>
      </c>
      <c r="I11258" s="258" t="s">
        <v>11923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13"/>
        <v>43000</v>
      </c>
      <c r="H11259" s="84" t="s">
        <v>1039</v>
      </c>
      <c r="I11259" s="258" t="s">
        <v>11923</v>
      </c>
    </row>
    <row r="11260" spans="1:9" hidden="1" x14ac:dyDescent="0.25">
      <c r="A11260" s="64" t="s">
        <v>5019</v>
      </c>
      <c r="B11260" s="59" t="s">
        <v>8859</v>
      </c>
      <c r="C11260" s="76" t="s">
        <v>11168</v>
      </c>
      <c r="D11260" s="80">
        <v>2</v>
      </c>
      <c r="E11260" s="65" t="s">
        <v>31</v>
      </c>
      <c r="F11260" s="209">
        <v>129999</v>
      </c>
      <c r="G11260" s="209">
        <f t="shared" si="413"/>
        <v>259998</v>
      </c>
      <c r="H11260" s="84" t="s">
        <v>1992</v>
      </c>
      <c r="I11260" s="84" t="s">
        <v>11924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13"/>
        <v>40000</v>
      </c>
      <c r="H11261" s="84" t="s">
        <v>1992</v>
      </c>
      <c r="I11261" s="84" t="s">
        <v>11924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13"/>
        <v>60000</v>
      </c>
      <c r="H11262" s="84" t="s">
        <v>1992</v>
      </c>
      <c r="I11262" s="84" t="s">
        <v>11924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13"/>
        <v>49500</v>
      </c>
      <c r="H11263" s="84" t="s">
        <v>1992</v>
      </c>
      <c r="I11263" s="84" t="s">
        <v>11924</v>
      </c>
    </row>
    <row r="11264" spans="1:9" hidden="1" x14ac:dyDescent="0.25">
      <c r="A11264" s="64" t="s">
        <v>5019</v>
      </c>
      <c r="B11264" s="59" t="s">
        <v>110</v>
      </c>
      <c r="C11264" s="59" t="s">
        <v>11925</v>
      </c>
      <c r="D11264" s="64">
        <v>1</v>
      </c>
      <c r="E11264" s="75" t="s">
        <v>31</v>
      </c>
      <c r="F11264" s="88">
        <v>1900000</v>
      </c>
      <c r="G11264" s="209">
        <f t="shared" si="413"/>
        <v>1900000</v>
      </c>
      <c r="H11264" s="84" t="s">
        <v>977</v>
      </c>
      <c r="I11264" s="59" t="s">
        <v>11926</v>
      </c>
    </row>
    <row r="11265" spans="1:9" hidden="1" x14ac:dyDescent="0.25">
      <c r="A11265" s="64" t="s">
        <v>5019</v>
      </c>
      <c r="B11265" s="59" t="s">
        <v>110</v>
      </c>
      <c r="C11265" s="59" t="s">
        <v>11927</v>
      </c>
      <c r="D11265" s="64">
        <v>1</v>
      </c>
      <c r="E11265" s="75" t="s">
        <v>31</v>
      </c>
      <c r="F11265" s="88">
        <v>1900000</v>
      </c>
      <c r="G11265" s="209">
        <f t="shared" si="413"/>
        <v>1900000</v>
      </c>
      <c r="H11265" s="84" t="s">
        <v>977</v>
      </c>
      <c r="I11265" s="59" t="s">
        <v>11926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13"/>
        <v>253800</v>
      </c>
      <c r="H11266" s="84" t="s">
        <v>1941</v>
      </c>
      <c r="I11266" s="59" t="s">
        <v>11928</v>
      </c>
    </row>
    <row r="11267" spans="1:9" hidden="1" x14ac:dyDescent="0.25">
      <c r="A11267" s="64" t="s">
        <v>5019</v>
      </c>
      <c r="B11267" s="59" t="s">
        <v>11929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13"/>
        <v>87500</v>
      </c>
      <c r="H11267" s="84" t="s">
        <v>1941</v>
      </c>
      <c r="I11267" s="59" t="s">
        <v>11928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13"/>
        <v>36000</v>
      </c>
      <c r="H11268" s="84" t="s">
        <v>1941</v>
      </c>
      <c r="I11268" s="59" t="s">
        <v>11928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13"/>
        <v>35000</v>
      </c>
      <c r="H11269" s="84" t="s">
        <v>1941</v>
      </c>
      <c r="I11269" s="59" t="s">
        <v>11928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13"/>
        <v>35000</v>
      </c>
      <c r="H11270" s="84" t="s">
        <v>121</v>
      </c>
      <c r="I11270" s="59" t="s">
        <v>11930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13"/>
        <v>594000</v>
      </c>
      <c r="H11271" s="84" t="s">
        <v>11931</v>
      </c>
      <c r="I11271" s="59" t="s">
        <v>11932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13"/>
        <v>714000</v>
      </c>
      <c r="H11272" s="84" t="s">
        <v>11931</v>
      </c>
      <c r="I11272" s="59" t="s">
        <v>11932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13"/>
        <v>2</v>
      </c>
      <c r="H11273" s="84" t="s">
        <v>504</v>
      </c>
      <c r="I11273" s="59" t="s">
        <v>11932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13"/>
        <v>75000</v>
      </c>
      <c r="H11274" s="84" t="s">
        <v>504</v>
      </c>
      <c r="I11274" s="59" t="s">
        <v>11933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13"/>
        <v>105000</v>
      </c>
      <c r="H11275" s="84" t="s">
        <v>1240</v>
      </c>
      <c r="I11275" s="59" t="s">
        <v>11934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13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11935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5">F11279*D11279</f>
        <v>190789.5</v>
      </c>
      <c r="H11279" s="84" t="s">
        <v>2208</v>
      </c>
      <c r="I11279" s="258" t="s">
        <v>11935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5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5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8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5"/>
        <v>45000</v>
      </c>
      <c r="H11283" s="84" t="s">
        <v>1029</v>
      </c>
      <c r="I11283" s="258" t="s">
        <v>11936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5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11937</v>
      </c>
      <c r="C11285" s="59" t="s">
        <v>1173</v>
      </c>
      <c r="D11285" s="80">
        <v>1</v>
      </c>
      <c r="E11285" s="65" t="s">
        <v>31</v>
      </c>
      <c r="F11285" s="278">
        <v>300000</v>
      </c>
      <c r="G11285" s="67">
        <f t="shared" si="415"/>
        <v>300000</v>
      </c>
      <c r="H11285" s="84" t="s">
        <v>1571</v>
      </c>
      <c r="I11285" s="258" t="s">
        <v>11938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5"/>
        <v>348500</v>
      </c>
      <c r="H11286" s="84" t="s">
        <v>1571</v>
      </c>
      <c r="I11286" s="258" t="s">
        <v>11938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5"/>
        <v>190000</v>
      </c>
      <c r="H11287" s="84" t="s">
        <v>158</v>
      </c>
      <c r="I11287" s="258" t="s">
        <v>11939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5"/>
        <v>40000</v>
      </c>
      <c r="H11288" s="84" t="s">
        <v>158</v>
      </c>
      <c r="I11288" s="258" t="s">
        <v>11939</v>
      </c>
    </row>
    <row r="11289" spans="1:9" hidden="1" x14ac:dyDescent="0.25">
      <c r="A11289" s="59" t="s">
        <v>5028</v>
      </c>
      <c r="B11289" s="59" t="s">
        <v>11940</v>
      </c>
      <c r="C11289" s="59" t="s">
        <v>11941</v>
      </c>
      <c r="D11289" s="80">
        <v>2</v>
      </c>
      <c r="E11289" s="65" t="s">
        <v>31</v>
      </c>
      <c r="F11289" s="209">
        <v>175000</v>
      </c>
      <c r="G11289" s="67">
        <f t="shared" si="415"/>
        <v>350000</v>
      </c>
      <c r="H11289" s="84" t="s">
        <v>158</v>
      </c>
      <c r="I11289" s="258" t="s">
        <v>11939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5"/>
        <v>950000</v>
      </c>
      <c r="H11290" s="84" t="s">
        <v>2678</v>
      </c>
      <c r="I11290" s="258" t="s">
        <v>11942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5"/>
        <v>500000</v>
      </c>
      <c r="H11291" s="84" t="s">
        <v>1972</v>
      </c>
      <c r="I11291" s="258" t="s">
        <v>11901</v>
      </c>
    </row>
    <row r="11292" spans="1:9" hidden="1" x14ac:dyDescent="0.25">
      <c r="A11292" s="59" t="s">
        <v>5028</v>
      </c>
      <c r="B11292" s="59" t="s">
        <v>11726</v>
      </c>
      <c r="C11292" s="59" t="s">
        <v>11943</v>
      </c>
      <c r="D11292" s="64">
        <v>1</v>
      </c>
      <c r="E11292" s="65" t="s">
        <v>31</v>
      </c>
      <c r="F11292" s="66">
        <v>1545000</v>
      </c>
      <c r="G11292" s="67">
        <f t="shared" si="415"/>
        <v>1545000</v>
      </c>
      <c r="H11292" s="84" t="s">
        <v>1972</v>
      </c>
      <c r="I11292" s="258" t="s">
        <v>11944</v>
      </c>
    </row>
    <row r="11293" spans="1:9" hidden="1" x14ac:dyDescent="0.25">
      <c r="A11293" s="59" t="s">
        <v>5028</v>
      </c>
      <c r="B11293" s="59" t="s">
        <v>11726</v>
      </c>
      <c r="C11293" s="59" t="s">
        <v>11945</v>
      </c>
      <c r="D11293" s="64">
        <v>1</v>
      </c>
      <c r="E11293" s="65" t="s">
        <v>31</v>
      </c>
      <c r="F11293" s="66">
        <v>1545000</v>
      </c>
      <c r="G11293" s="67">
        <f t="shared" si="415"/>
        <v>1545000</v>
      </c>
      <c r="H11293" s="84" t="s">
        <v>1972</v>
      </c>
      <c r="I11293" s="258" t="s">
        <v>11944</v>
      </c>
    </row>
    <row r="11294" spans="1:9" hidden="1" x14ac:dyDescent="0.25">
      <c r="A11294" s="59" t="s">
        <v>5028</v>
      </c>
      <c r="B11294" s="78" t="s">
        <v>11461</v>
      </c>
      <c r="C11294" s="70" t="s">
        <v>11122</v>
      </c>
      <c r="D11294" s="64">
        <v>2</v>
      </c>
      <c r="E11294" s="65" t="s">
        <v>31</v>
      </c>
      <c r="F11294" s="66">
        <v>160000</v>
      </c>
      <c r="G11294" s="67">
        <f t="shared" si="415"/>
        <v>320000</v>
      </c>
      <c r="H11294" s="84" t="s">
        <v>1972</v>
      </c>
      <c r="I11294" s="258" t="s">
        <v>11944</v>
      </c>
    </row>
    <row r="11295" spans="1:9" hidden="1" x14ac:dyDescent="0.25">
      <c r="A11295" s="59" t="s">
        <v>5028</v>
      </c>
      <c r="B11295" s="59" t="s">
        <v>11946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5"/>
        <v>100000</v>
      </c>
      <c r="H11295" s="84" t="s">
        <v>1972</v>
      </c>
      <c r="I11295" s="258" t="s">
        <v>11944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5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5"/>
        <v>253800</v>
      </c>
      <c r="H11297" s="84" t="s">
        <v>1540</v>
      </c>
      <c r="I11297" s="258" t="s">
        <v>11947</v>
      </c>
    </row>
    <row r="11298" spans="1:9" hidden="1" x14ac:dyDescent="0.25">
      <c r="A11298" s="59" t="s">
        <v>5028</v>
      </c>
      <c r="B11298" s="59" t="s">
        <v>11929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5"/>
        <v>87500</v>
      </c>
      <c r="H11298" s="84" t="s">
        <v>1540</v>
      </c>
      <c r="I11298" s="258" t="s">
        <v>11947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11947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11947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11947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11947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11947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5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11948</v>
      </c>
    </row>
    <row r="11306" spans="1:9" hidden="1" x14ac:dyDescent="0.25">
      <c r="A11306" s="59" t="s">
        <v>5028</v>
      </c>
      <c r="B11306" s="59" t="s">
        <v>11949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11948</v>
      </c>
    </row>
    <row r="11307" spans="1:9" hidden="1" x14ac:dyDescent="0.25">
      <c r="A11307" s="59" t="s">
        <v>5028</v>
      </c>
      <c r="B11307" s="59" t="s">
        <v>11949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11950</v>
      </c>
    </row>
    <row r="11308" spans="1:9" hidden="1" x14ac:dyDescent="0.25">
      <c r="A11308" s="59" t="s">
        <v>5028</v>
      </c>
      <c r="B11308" s="59" t="s">
        <v>11951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6">F11308*D11308</f>
        <v>900000</v>
      </c>
      <c r="H11308" s="84" t="s">
        <v>504</v>
      </c>
      <c r="I11308" s="258" t="s">
        <v>11950</v>
      </c>
    </row>
    <row r="11309" spans="1:9" hidden="1" x14ac:dyDescent="0.25">
      <c r="A11309" s="59" t="s">
        <v>5028</v>
      </c>
      <c r="B11309" s="59" t="s">
        <v>11952</v>
      </c>
      <c r="C11309" s="59" t="s">
        <v>11953</v>
      </c>
      <c r="D11309" s="80">
        <v>1</v>
      </c>
      <c r="E11309" s="65" t="s">
        <v>31</v>
      </c>
      <c r="F11309" s="209">
        <v>1550000</v>
      </c>
      <c r="G11309" s="209">
        <f t="shared" si="416"/>
        <v>1550000</v>
      </c>
      <c r="H11309" s="84" t="s">
        <v>504</v>
      </c>
      <c r="I11309" s="258" t="s">
        <v>11950</v>
      </c>
    </row>
    <row r="11310" spans="1:9" hidden="1" x14ac:dyDescent="0.25">
      <c r="A11310" s="59" t="s">
        <v>5028</v>
      </c>
      <c r="B11310" s="59" t="s">
        <v>11952</v>
      </c>
      <c r="C11310" s="59" t="s">
        <v>11954</v>
      </c>
      <c r="D11310" s="80">
        <v>1</v>
      </c>
      <c r="E11310" s="65" t="s">
        <v>31</v>
      </c>
      <c r="F11310" s="209">
        <v>1550000</v>
      </c>
      <c r="G11310" s="209">
        <f t="shared" si="416"/>
        <v>1550000</v>
      </c>
      <c r="H11310" s="84" t="s">
        <v>504</v>
      </c>
      <c r="I11310" s="258" t="s">
        <v>11950</v>
      </c>
    </row>
    <row r="11311" spans="1:9" hidden="1" x14ac:dyDescent="0.25">
      <c r="A11311" s="59" t="s">
        <v>5028</v>
      </c>
      <c r="B11311" s="59" t="s">
        <v>11952</v>
      </c>
      <c r="C11311" s="59" t="s">
        <v>11955</v>
      </c>
      <c r="D11311" s="80">
        <v>1</v>
      </c>
      <c r="E11311" s="65" t="s">
        <v>31</v>
      </c>
      <c r="F11311" s="209">
        <v>1550000</v>
      </c>
      <c r="G11311" s="209">
        <f t="shared" si="416"/>
        <v>1550000</v>
      </c>
      <c r="H11311" s="84" t="s">
        <v>504</v>
      </c>
      <c r="I11311" s="258" t="s">
        <v>11950</v>
      </c>
    </row>
    <row r="11312" spans="1:9" hidden="1" x14ac:dyDescent="0.25">
      <c r="A11312" s="59" t="s">
        <v>5028</v>
      </c>
      <c r="B11312" s="59" t="s">
        <v>11952</v>
      </c>
      <c r="C11312" s="59" t="s">
        <v>11956</v>
      </c>
      <c r="D11312" s="80">
        <v>1</v>
      </c>
      <c r="E11312" s="65" t="s">
        <v>31</v>
      </c>
      <c r="F11312" s="209">
        <v>1550000</v>
      </c>
      <c r="G11312" s="209">
        <f t="shared" si="416"/>
        <v>1550000</v>
      </c>
      <c r="H11312" s="84" t="s">
        <v>504</v>
      </c>
      <c r="I11312" s="258" t="s">
        <v>11950</v>
      </c>
    </row>
    <row r="11313" spans="1:9" hidden="1" x14ac:dyDescent="0.25">
      <c r="A11313" s="59" t="s">
        <v>5028</v>
      </c>
      <c r="B11313" s="59" t="s">
        <v>11952</v>
      </c>
      <c r="C11313" s="59" t="s">
        <v>11957</v>
      </c>
      <c r="D11313" s="80">
        <v>1</v>
      </c>
      <c r="E11313" s="65" t="s">
        <v>31</v>
      </c>
      <c r="F11313" s="209">
        <v>1550000</v>
      </c>
      <c r="G11313" s="209">
        <f t="shared" si="416"/>
        <v>1550000</v>
      </c>
      <c r="H11313" s="84" t="s">
        <v>504</v>
      </c>
      <c r="I11313" s="258" t="s">
        <v>11950</v>
      </c>
    </row>
    <row r="11314" spans="1:9" hidden="1" x14ac:dyDescent="0.25">
      <c r="A11314" s="59" t="s">
        <v>5028</v>
      </c>
      <c r="B11314" s="59" t="s">
        <v>11952</v>
      </c>
      <c r="C11314" s="59" t="s">
        <v>11958</v>
      </c>
      <c r="D11314" s="80">
        <v>1</v>
      </c>
      <c r="E11314" s="65" t="s">
        <v>31</v>
      </c>
      <c r="F11314" s="209">
        <v>1550000</v>
      </c>
      <c r="G11314" s="209">
        <f t="shared" si="416"/>
        <v>1550000</v>
      </c>
      <c r="H11314" s="84" t="s">
        <v>504</v>
      </c>
      <c r="I11314" s="258" t="s">
        <v>11950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5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11075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5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11670</v>
      </c>
      <c r="D11317" s="64">
        <v>1</v>
      </c>
      <c r="E11317" s="65" t="s">
        <v>31</v>
      </c>
      <c r="F11317" s="271">
        <v>580000</v>
      </c>
      <c r="G11317" s="209">
        <f t="shared" si="415"/>
        <v>580000</v>
      </c>
      <c r="H11317" s="84" t="s">
        <v>1982</v>
      </c>
      <c r="I11317" s="258" t="s">
        <v>11959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1">
        <v>15000</v>
      </c>
      <c r="G11318" s="209">
        <f t="shared" si="415"/>
        <v>15000</v>
      </c>
      <c r="H11318" s="84" t="s">
        <v>1982</v>
      </c>
      <c r="I11318" s="258" t="s">
        <v>11959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5"/>
        <v>60000</v>
      </c>
      <c r="H11319" s="84" t="s">
        <v>1080</v>
      </c>
      <c r="I11319" s="258" t="s">
        <v>11960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5"/>
        <v>900000</v>
      </c>
      <c r="H11320" s="84" t="s">
        <v>723</v>
      </c>
      <c r="I11320" s="84" t="s">
        <v>11961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5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8" t="s">
        <v>128</v>
      </c>
      <c r="C11322" s="338" t="s">
        <v>129</v>
      </c>
      <c r="D11322" s="339">
        <v>9</v>
      </c>
      <c r="E11322" s="340" t="s">
        <v>130</v>
      </c>
      <c r="F11322" s="341">
        <v>28200</v>
      </c>
      <c r="G11322" s="395">
        <f t="shared" si="415"/>
        <v>253800</v>
      </c>
      <c r="H11322" s="394" t="s">
        <v>8855</v>
      </c>
      <c r="I11322" s="394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5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5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5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1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7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7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8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11962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8">
        <v>87500</v>
      </c>
      <c r="G11333" s="67">
        <f>F11333*D11333</f>
        <v>87500</v>
      </c>
      <c r="H11333" s="84" t="s">
        <v>131</v>
      </c>
      <c r="I11333" s="59" t="s">
        <v>11962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8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7"/>
        <v>475000</v>
      </c>
      <c r="H11335" s="84" t="s">
        <v>152</v>
      </c>
      <c r="I11335" s="258" t="s">
        <v>11963</v>
      </c>
    </row>
    <row r="11336" spans="1:9" hidden="1" x14ac:dyDescent="0.25">
      <c r="A11336" s="59" t="s">
        <v>5046</v>
      </c>
      <c r="B11336" s="74" t="s">
        <v>11964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11963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8">
        <v>50000</v>
      </c>
      <c r="G11337" s="67">
        <f t="shared" ref="G11337:G11342" si="418">F11337*D11337</f>
        <v>50000</v>
      </c>
      <c r="H11337" s="84" t="s">
        <v>152</v>
      </c>
      <c r="I11337" s="258" t="s">
        <v>11963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8"/>
        <v>85000</v>
      </c>
      <c r="H11338" s="84" t="s">
        <v>565</v>
      </c>
      <c r="I11338" s="258" t="s">
        <v>11965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8"/>
        <v>450000</v>
      </c>
      <c r="H11339" s="84" t="s">
        <v>565</v>
      </c>
      <c r="I11339" s="258" t="s">
        <v>11965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8"/>
        <v>50000</v>
      </c>
      <c r="H11340" s="84" t="s">
        <v>565</v>
      </c>
      <c r="I11340" s="258" t="s">
        <v>11965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8"/>
        <v>35000</v>
      </c>
      <c r="H11341" s="84" t="s">
        <v>565</v>
      </c>
      <c r="I11341" s="258" t="s">
        <v>11965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8"/>
        <v>35000</v>
      </c>
      <c r="H11342" s="84" t="s">
        <v>565</v>
      </c>
      <c r="I11342" s="258" t="s">
        <v>11965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7"/>
        <v>253800</v>
      </c>
      <c r="H11343" s="84" t="s">
        <v>565</v>
      </c>
      <c r="I11343" s="258" t="s">
        <v>11965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7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7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7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7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8">
        <v>850</v>
      </c>
      <c r="G11348" s="67">
        <f t="shared" si="417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7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7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7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11966</v>
      </c>
      <c r="C11352" s="180" t="s">
        <v>11967</v>
      </c>
      <c r="D11352" s="64">
        <v>1</v>
      </c>
      <c r="E11352" s="65" t="s">
        <v>31</v>
      </c>
      <c r="F11352" s="66">
        <v>1275000</v>
      </c>
      <c r="G11352" s="67">
        <f t="shared" si="417"/>
        <v>1275000</v>
      </c>
      <c r="H11352" s="84" t="s">
        <v>139</v>
      </c>
      <c r="I11352" s="258" t="s">
        <v>11968</v>
      </c>
    </row>
    <row r="11353" spans="1:9" hidden="1" x14ac:dyDescent="0.25">
      <c r="A11353" s="59" t="s">
        <v>5046</v>
      </c>
      <c r="B11353" s="59" t="s">
        <v>11969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7"/>
        <v>140000</v>
      </c>
      <c r="H11353" s="84" t="s">
        <v>139</v>
      </c>
      <c r="I11353" s="258" t="s">
        <v>11968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7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7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7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7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7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8">
        <v>28200</v>
      </c>
      <c r="G11359" s="67">
        <f t="shared" si="417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11970</v>
      </c>
      <c r="C11360" s="59" t="s">
        <v>11971</v>
      </c>
      <c r="D11360" s="64">
        <v>1</v>
      </c>
      <c r="E11360" s="65" t="s">
        <v>28</v>
      </c>
      <c r="F11360" s="66">
        <v>858600</v>
      </c>
      <c r="G11360" s="67">
        <f t="shared" si="417"/>
        <v>858600</v>
      </c>
      <c r="H11360" s="84" t="s">
        <v>11972</v>
      </c>
      <c r="I11360" s="59" t="s">
        <v>11973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8">
        <v>28200</v>
      </c>
      <c r="G11361" s="67">
        <f t="shared" si="417"/>
        <v>225600</v>
      </c>
      <c r="H11361" s="84" t="s">
        <v>1937</v>
      </c>
      <c r="I11361" s="59" t="s">
        <v>11974</v>
      </c>
    </row>
    <row r="11362" spans="1:9" hidden="1" x14ac:dyDescent="0.25">
      <c r="A11362" s="59" t="s">
        <v>5068</v>
      </c>
      <c r="B11362" s="59" t="s">
        <v>11726</v>
      </c>
      <c r="C11362" s="59" t="s">
        <v>11975</v>
      </c>
      <c r="D11362" s="64">
        <v>1</v>
      </c>
      <c r="E11362" s="65" t="s">
        <v>28</v>
      </c>
      <c r="F11362" s="209">
        <v>1545000</v>
      </c>
      <c r="G11362" s="67">
        <f t="shared" si="417"/>
        <v>1545000</v>
      </c>
      <c r="H11362" s="84" t="s">
        <v>1937</v>
      </c>
      <c r="I11362" s="59" t="s">
        <v>11974</v>
      </c>
    </row>
    <row r="11363" spans="1:9" hidden="1" x14ac:dyDescent="0.25">
      <c r="A11363" s="59" t="s">
        <v>5068</v>
      </c>
      <c r="B11363" s="59" t="s">
        <v>11726</v>
      </c>
      <c r="C11363" s="70" t="s">
        <v>11976</v>
      </c>
      <c r="D11363" s="64">
        <v>1</v>
      </c>
      <c r="E11363" s="75" t="s">
        <v>28</v>
      </c>
      <c r="F11363" s="88">
        <v>1545000</v>
      </c>
      <c r="G11363" s="67">
        <f t="shared" si="417"/>
        <v>1545000</v>
      </c>
      <c r="H11363" s="84" t="s">
        <v>1937</v>
      </c>
      <c r="I11363" s="59" t="s">
        <v>11974</v>
      </c>
    </row>
    <row r="11364" spans="1:9" hidden="1" x14ac:dyDescent="0.25">
      <c r="A11364" s="59" t="s">
        <v>5068</v>
      </c>
      <c r="B11364" s="78" t="s">
        <v>11461</v>
      </c>
      <c r="C11364" s="70" t="s">
        <v>11122</v>
      </c>
      <c r="D11364" s="80">
        <v>2</v>
      </c>
      <c r="E11364" s="65" t="s">
        <v>31</v>
      </c>
      <c r="F11364" s="278">
        <v>160000</v>
      </c>
      <c r="G11364" s="67">
        <f t="shared" si="417"/>
        <v>320000</v>
      </c>
      <c r="H11364" s="84" t="s">
        <v>1937</v>
      </c>
      <c r="I11364" s="59" t="s">
        <v>11974</v>
      </c>
    </row>
    <row r="11365" spans="1:9" hidden="1" x14ac:dyDescent="0.25">
      <c r="A11365" s="59" t="s">
        <v>5068</v>
      </c>
      <c r="B11365" s="59" t="s">
        <v>11946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7"/>
        <v>100000</v>
      </c>
      <c r="H11365" s="84" t="s">
        <v>1937</v>
      </c>
      <c r="I11365" s="59" t="s">
        <v>11974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7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11977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7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7"/>
        <v>7014000</v>
      </c>
      <c r="H11368" s="84" t="s">
        <v>621</v>
      </c>
      <c r="I11368" s="258" t="s">
        <v>11978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7"/>
        <v>7945000</v>
      </c>
      <c r="H11369" s="84" t="s">
        <v>621</v>
      </c>
      <c r="I11369" s="258" t="s">
        <v>11978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7"/>
        <v>9165000</v>
      </c>
      <c r="H11370" s="84" t="s">
        <v>621</v>
      </c>
      <c r="I11370" s="258" t="s">
        <v>11978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7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8">
        <v>200000</v>
      </c>
      <c r="G11372" s="67">
        <f t="shared" si="417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11979</v>
      </c>
      <c r="C11373" s="59" t="s">
        <v>62</v>
      </c>
      <c r="D11373" s="80">
        <v>1</v>
      </c>
      <c r="E11373" s="65" t="s">
        <v>28</v>
      </c>
      <c r="F11373" s="278">
        <v>15000</v>
      </c>
      <c r="G11373" s="67">
        <f t="shared" si="417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7"/>
        <v>150000</v>
      </c>
      <c r="H11374" s="84" t="s">
        <v>504</v>
      </c>
      <c r="I11374" s="258" t="s">
        <v>11980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7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7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7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11981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7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7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7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7"/>
        <v>125000</v>
      </c>
      <c r="H11381" s="84" t="s">
        <v>759</v>
      </c>
      <c r="I11381" s="258" t="s">
        <v>11982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7"/>
        <v>475000</v>
      </c>
      <c r="H11382" s="84" t="s">
        <v>759</v>
      </c>
      <c r="I11382" s="258" t="s">
        <v>11983</v>
      </c>
    </row>
    <row r="11383" spans="1:9" hidden="1" x14ac:dyDescent="0.25">
      <c r="A11383" s="59" t="s">
        <v>5068</v>
      </c>
      <c r="B11383" s="59" t="s">
        <v>110</v>
      </c>
      <c r="C11383" s="59" t="s">
        <v>11984</v>
      </c>
      <c r="D11383" s="80">
        <v>1</v>
      </c>
      <c r="E11383" s="65" t="s">
        <v>31</v>
      </c>
      <c r="F11383" s="209">
        <v>1900000</v>
      </c>
      <c r="G11383" s="209">
        <f t="shared" si="417"/>
        <v>1900000</v>
      </c>
      <c r="H11383" s="84" t="s">
        <v>1080</v>
      </c>
      <c r="I11383" s="258" t="s">
        <v>11985</v>
      </c>
    </row>
    <row r="11384" spans="1:9" hidden="1" x14ac:dyDescent="0.25">
      <c r="A11384" s="59" t="s">
        <v>5068</v>
      </c>
      <c r="B11384" s="59" t="s">
        <v>110</v>
      </c>
      <c r="C11384" s="59" t="s">
        <v>11986</v>
      </c>
      <c r="D11384" s="80">
        <v>1</v>
      </c>
      <c r="E11384" s="65" t="s">
        <v>31</v>
      </c>
      <c r="F11384" s="209">
        <v>1900000</v>
      </c>
      <c r="G11384" s="209">
        <f t="shared" si="417"/>
        <v>1900000</v>
      </c>
      <c r="H11384" s="84" t="s">
        <v>1080</v>
      </c>
      <c r="I11384" s="258" t="s">
        <v>11985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7"/>
        <v>475000</v>
      </c>
      <c r="H11385" s="84" t="s">
        <v>1080</v>
      </c>
      <c r="I11385" s="258" t="s">
        <v>11985</v>
      </c>
    </row>
    <row r="11386" spans="1:9" hidden="1" x14ac:dyDescent="0.25">
      <c r="A11386" s="59" t="s">
        <v>5068</v>
      </c>
      <c r="B11386" s="59" t="s">
        <v>8859</v>
      </c>
      <c r="C11386" s="76" t="s">
        <v>11168</v>
      </c>
      <c r="D11386" s="64">
        <v>1</v>
      </c>
      <c r="E11386" s="65" t="s">
        <v>31</v>
      </c>
      <c r="F11386" s="209">
        <v>129999</v>
      </c>
      <c r="G11386" s="209">
        <f t="shared" si="417"/>
        <v>129999</v>
      </c>
      <c r="H11386" s="84" t="s">
        <v>554</v>
      </c>
      <c r="I11386" s="258" t="s">
        <v>11987</v>
      </c>
    </row>
    <row r="11387" spans="1:9" hidden="1" x14ac:dyDescent="0.25">
      <c r="A11387" s="59" t="s">
        <v>5068</v>
      </c>
      <c r="B11387" s="59" t="s">
        <v>8757</v>
      </c>
      <c r="C11387" s="59" t="s">
        <v>11218</v>
      </c>
      <c r="D11387" s="64">
        <v>1</v>
      </c>
      <c r="E11387" s="65" t="s">
        <v>31</v>
      </c>
      <c r="F11387" s="209">
        <v>60000</v>
      </c>
      <c r="G11387" s="209">
        <f t="shared" si="417"/>
        <v>60000</v>
      </c>
      <c r="H11387" s="84" t="s">
        <v>554</v>
      </c>
      <c r="I11387" s="258" t="s">
        <v>11987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7"/>
        <v>20000</v>
      </c>
      <c r="H11388" s="84" t="s">
        <v>554</v>
      </c>
      <c r="I11388" s="258" t="s">
        <v>11987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7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7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7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9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9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9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9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9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9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9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9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8">
        <v>28200</v>
      </c>
      <c r="G11400" s="67">
        <f t="shared" si="419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8">
        <v>23000</v>
      </c>
      <c r="G11401" s="67">
        <f t="shared" si="419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11988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9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8">
        <v>850</v>
      </c>
      <c r="G11403" s="67">
        <f t="shared" si="419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9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9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9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9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9"/>
        <v>475000</v>
      </c>
      <c r="H11408" s="84" t="s">
        <v>605</v>
      </c>
      <c r="I11408" s="59" t="s">
        <v>11989</v>
      </c>
    </row>
    <row r="11409" spans="1:9" hidden="1" x14ac:dyDescent="0.25">
      <c r="A11409" s="59" t="s">
        <v>5089</v>
      </c>
      <c r="B11409" s="62" t="s">
        <v>11990</v>
      </c>
      <c r="C11409" s="59" t="s">
        <v>62</v>
      </c>
      <c r="D11409" s="80">
        <v>1</v>
      </c>
      <c r="E11409" s="65" t="s">
        <v>28</v>
      </c>
      <c r="F11409" s="278">
        <v>55000</v>
      </c>
      <c r="G11409" s="67">
        <f t="shared" si="419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9"/>
        <v>1900000</v>
      </c>
      <c r="H11410" s="84" t="s">
        <v>2253</v>
      </c>
      <c r="I11410" s="258" t="s">
        <v>11991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9"/>
        <v>1900000</v>
      </c>
      <c r="H11411" s="84" t="s">
        <v>2253</v>
      </c>
      <c r="I11411" s="258" t="s">
        <v>11991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9"/>
        <v>475000</v>
      </c>
      <c r="H11412" s="84" t="s">
        <v>1725</v>
      </c>
      <c r="I11412" s="258" t="s">
        <v>11992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9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9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9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8">
        <v>45000</v>
      </c>
      <c r="G11416" s="67">
        <f t="shared" si="419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11726</v>
      </c>
      <c r="C11417" s="59" t="s">
        <v>11993</v>
      </c>
      <c r="D11417" s="64">
        <v>1</v>
      </c>
      <c r="E11417" s="65" t="s">
        <v>31</v>
      </c>
      <c r="F11417" s="66">
        <v>1545000</v>
      </c>
      <c r="G11417" s="67">
        <f t="shared" si="419"/>
        <v>1545000</v>
      </c>
      <c r="H11417" s="84" t="s">
        <v>152</v>
      </c>
      <c r="I11417" s="59" t="s">
        <v>11994</v>
      </c>
    </row>
    <row r="11418" spans="1:9" hidden="1" x14ac:dyDescent="0.25">
      <c r="A11418" s="59" t="s">
        <v>444</v>
      </c>
      <c r="B11418" s="59" t="s">
        <v>11726</v>
      </c>
      <c r="C11418" s="59" t="s">
        <v>11995</v>
      </c>
      <c r="D11418" s="64">
        <v>1</v>
      </c>
      <c r="E11418" s="65" t="s">
        <v>31</v>
      </c>
      <c r="F11418" s="66">
        <v>1545000</v>
      </c>
      <c r="G11418" s="67">
        <f t="shared" si="419"/>
        <v>1545000</v>
      </c>
      <c r="H11418" s="84" t="s">
        <v>152</v>
      </c>
      <c r="I11418" s="59" t="s">
        <v>11994</v>
      </c>
    </row>
    <row r="11419" spans="1:9" hidden="1" x14ac:dyDescent="0.25">
      <c r="A11419" s="59" t="s">
        <v>444</v>
      </c>
      <c r="B11419" s="74" t="s">
        <v>11964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9"/>
        <v>310000</v>
      </c>
      <c r="H11419" s="84" t="s">
        <v>152</v>
      </c>
      <c r="I11419" s="59" t="s">
        <v>11994</v>
      </c>
    </row>
    <row r="11420" spans="1:9" hidden="1" x14ac:dyDescent="0.25">
      <c r="A11420" s="59" t="s">
        <v>444</v>
      </c>
      <c r="B11420" s="59" t="s">
        <v>11946</v>
      </c>
      <c r="C11420" s="59" t="s">
        <v>4750</v>
      </c>
      <c r="D11420" s="80">
        <v>2</v>
      </c>
      <c r="E11420" s="65" t="s">
        <v>31</v>
      </c>
      <c r="F11420" s="278">
        <v>50000</v>
      </c>
      <c r="G11420" s="67">
        <f t="shared" si="419"/>
        <v>100000</v>
      </c>
      <c r="H11420" s="84" t="s">
        <v>152</v>
      </c>
      <c r="I11420" s="59" t="s">
        <v>11994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9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9"/>
        <v>125000</v>
      </c>
      <c r="H11422" s="84" t="s">
        <v>630</v>
      </c>
      <c r="I11422" s="59" t="s">
        <v>11996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8">
        <v>348449</v>
      </c>
      <c r="G11423" s="67">
        <f t="shared" si="419"/>
        <v>348449</v>
      </c>
      <c r="H11423" s="84" t="s">
        <v>11997</v>
      </c>
      <c r="I11423" s="59" t="s">
        <v>11996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9"/>
        <v>1450000</v>
      </c>
      <c r="H11424" s="84" t="s">
        <v>630</v>
      </c>
      <c r="I11424" s="59" t="s">
        <v>11996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9"/>
        <v>900000</v>
      </c>
      <c r="H11425" s="84" t="s">
        <v>630</v>
      </c>
      <c r="I11425" s="59" t="s">
        <v>11996</v>
      </c>
    </row>
    <row r="11426" spans="1:9" hidden="1" x14ac:dyDescent="0.25">
      <c r="A11426" s="59" t="s">
        <v>444</v>
      </c>
      <c r="B11426" s="59" t="s">
        <v>11949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9"/>
        <v>1400000</v>
      </c>
      <c r="H11426" s="84" t="s">
        <v>630</v>
      </c>
      <c r="I11426" s="59" t="s">
        <v>11996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9"/>
        <v>135000</v>
      </c>
      <c r="H11427" s="84" t="s">
        <v>630</v>
      </c>
      <c r="I11427" s="59" t="s">
        <v>11996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9"/>
        <v>450000</v>
      </c>
      <c r="H11428" s="84" t="s">
        <v>630</v>
      </c>
      <c r="I11428" s="59" t="s">
        <v>11996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9"/>
        <v>980000</v>
      </c>
      <c r="H11429" s="84" t="s">
        <v>630</v>
      </c>
      <c r="I11429" s="258" t="s">
        <v>11998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9"/>
        <v>490000</v>
      </c>
      <c r="H11430" s="84" t="s">
        <v>630</v>
      </c>
      <c r="I11430" s="258" t="s">
        <v>11999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9"/>
        <v>556000</v>
      </c>
      <c r="H11431" s="84" t="s">
        <v>605</v>
      </c>
      <c r="I11431" s="258" t="s">
        <v>11989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9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9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9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9"/>
        <v>400000</v>
      </c>
      <c r="H11435" s="84" t="s">
        <v>1235</v>
      </c>
      <c r="I11435" s="258" t="s">
        <v>12000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9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9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9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9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8">
        <v>1500</v>
      </c>
      <c r="G11440" s="67">
        <f t="shared" si="419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9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9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9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9"/>
        <v>2500</v>
      </c>
      <c r="H11444" s="279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9"/>
        <v>1500</v>
      </c>
      <c r="H11445" s="279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9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9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9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9"/>
        <v>253800</v>
      </c>
      <c r="H11449" s="84" t="s">
        <v>2678</v>
      </c>
      <c r="I11449" s="59" t="s">
        <v>11942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9"/>
        <v>87500</v>
      </c>
      <c r="H11450" s="84" t="s">
        <v>2678</v>
      </c>
      <c r="I11450" s="59" t="s">
        <v>11942</v>
      </c>
    </row>
    <row r="11451" spans="1:9" hidden="1" x14ac:dyDescent="0.25">
      <c r="A11451" s="59" t="s">
        <v>5102</v>
      </c>
      <c r="B11451" s="59" t="s">
        <v>11148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9"/>
        <v>175000</v>
      </c>
      <c r="H11451" s="84" t="s">
        <v>2678</v>
      </c>
      <c r="I11451" s="59" t="s">
        <v>11942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9"/>
        <v>40000</v>
      </c>
      <c r="H11452" s="84" t="s">
        <v>131</v>
      </c>
      <c r="I11452" s="258" t="s">
        <v>12001</v>
      </c>
    </row>
    <row r="11453" spans="1:9" hidden="1" x14ac:dyDescent="0.25">
      <c r="A11453" s="59" t="s">
        <v>5102</v>
      </c>
      <c r="B11453" s="73" t="s">
        <v>11517</v>
      </c>
      <c r="C11453" s="207" t="s">
        <v>8775</v>
      </c>
      <c r="D11453" s="64">
        <v>0.6</v>
      </c>
      <c r="E11453" s="65" t="s">
        <v>12002</v>
      </c>
      <c r="F11453" s="66">
        <v>82500</v>
      </c>
      <c r="G11453" s="209">
        <f t="shared" si="419"/>
        <v>49500</v>
      </c>
      <c r="H11453" s="84" t="s">
        <v>131</v>
      </c>
      <c r="I11453" s="258" t="s">
        <v>12001</v>
      </c>
    </row>
    <row r="11454" spans="1:9" hidden="1" x14ac:dyDescent="0.25">
      <c r="A11454" s="59" t="s">
        <v>5102</v>
      </c>
      <c r="B11454" s="59" t="s">
        <v>12003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9"/>
        <v>200000</v>
      </c>
      <c r="H11454" s="84" t="s">
        <v>131</v>
      </c>
      <c r="I11454" s="258" t="s">
        <v>12001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9"/>
        <v>52033.5</v>
      </c>
      <c r="H11455" s="84" t="s">
        <v>131</v>
      </c>
      <c r="I11455" s="258" t="s">
        <v>12001</v>
      </c>
    </row>
    <row r="11456" spans="1:9" hidden="1" x14ac:dyDescent="0.25">
      <c r="A11456" s="59" t="s">
        <v>5102</v>
      </c>
      <c r="B11456" s="59" t="s">
        <v>11148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20">F11456*D11456</f>
        <v>350000</v>
      </c>
      <c r="H11456" s="84" t="s">
        <v>146</v>
      </c>
      <c r="I11456" s="258" t="s">
        <v>12004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8">
        <v>150000</v>
      </c>
      <c r="G11457" s="67">
        <f t="shared" si="420"/>
        <v>150000</v>
      </c>
      <c r="H11457" s="84" t="s">
        <v>146</v>
      </c>
      <c r="I11457" s="258" t="s">
        <v>12004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20"/>
        <v>300000</v>
      </c>
      <c r="H11458" s="84" t="s">
        <v>146</v>
      </c>
      <c r="I11458" s="258" t="s">
        <v>12004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20"/>
        <v>100000</v>
      </c>
      <c r="H11459" s="84" t="s">
        <v>146</v>
      </c>
      <c r="I11459" s="258" t="s">
        <v>12004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20"/>
        <v>282000</v>
      </c>
      <c r="H11460" s="84" t="s">
        <v>146</v>
      </c>
      <c r="I11460" s="258" t="s">
        <v>12004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20"/>
        <v>195000</v>
      </c>
      <c r="H11461" s="84" t="s">
        <v>146</v>
      </c>
      <c r="I11461" s="258" t="s">
        <v>12004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20"/>
        <v>15000</v>
      </c>
      <c r="H11462" s="84" t="s">
        <v>146</v>
      </c>
      <c r="I11462" s="258" t="s">
        <v>12004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20"/>
        <v>20000</v>
      </c>
      <c r="H11463" s="84" t="s">
        <v>146</v>
      </c>
      <c r="I11463" s="258" t="s">
        <v>12004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20"/>
        <v>20000</v>
      </c>
      <c r="H11464" s="84" t="s">
        <v>146</v>
      </c>
      <c r="I11464" s="258" t="s">
        <v>12004</v>
      </c>
    </row>
    <row r="11465" spans="1:9" hidden="1" x14ac:dyDescent="0.25">
      <c r="A11465" s="59" t="s">
        <v>5102</v>
      </c>
      <c r="B11465" s="73" t="s">
        <v>11517</v>
      </c>
      <c r="C11465" s="207" t="s">
        <v>8775</v>
      </c>
      <c r="D11465" s="64">
        <v>0.6</v>
      </c>
      <c r="E11465" s="65" t="s">
        <v>12002</v>
      </c>
      <c r="F11465" s="66">
        <v>82500</v>
      </c>
      <c r="G11465" s="209">
        <f t="shared" si="420"/>
        <v>49500</v>
      </c>
      <c r="H11465" s="84" t="s">
        <v>146</v>
      </c>
      <c r="I11465" s="258" t="s">
        <v>12004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20"/>
        <v>50000</v>
      </c>
      <c r="H11466" s="84" t="s">
        <v>146</v>
      </c>
      <c r="I11466" s="258" t="s">
        <v>12004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20"/>
        <v>18000</v>
      </c>
      <c r="H11467" s="84" t="s">
        <v>146</v>
      </c>
      <c r="I11467" s="258" t="s">
        <v>12004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20"/>
        <v>54000</v>
      </c>
      <c r="H11468" s="84" t="s">
        <v>146</v>
      </c>
      <c r="I11468" s="258" t="s">
        <v>12004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20"/>
        <v>150000</v>
      </c>
      <c r="H11469" s="84" t="s">
        <v>146</v>
      </c>
      <c r="I11469" s="258" t="s">
        <v>12004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1">
        <v>30000</v>
      </c>
      <c r="G11470" s="209">
        <f t="shared" si="420"/>
        <v>30000</v>
      </c>
      <c r="H11470" s="84" t="s">
        <v>146</v>
      </c>
      <c r="I11470" s="258" t="s">
        <v>12004</v>
      </c>
    </row>
    <row r="11471" spans="1:9" hidden="1" x14ac:dyDescent="0.25">
      <c r="A11471" s="59" t="s">
        <v>5102</v>
      </c>
      <c r="B11471" s="76" t="s">
        <v>12005</v>
      </c>
      <c r="C11471" s="59" t="s">
        <v>12006</v>
      </c>
      <c r="D11471" s="80">
        <v>1</v>
      </c>
      <c r="E11471" s="65" t="s">
        <v>31</v>
      </c>
      <c r="F11471" s="209">
        <v>600000</v>
      </c>
      <c r="G11471" s="209">
        <f t="shared" si="420"/>
        <v>600000</v>
      </c>
      <c r="H11471" s="84" t="s">
        <v>146</v>
      </c>
      <c r="I11471" s="258" t="s">
        <v>12004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20"/>
        <v>253800</v>
      </c>
      <c r="H11472" s="84" t="s">
        <v>146</v>
      </c>
      <c r="I11472" s="59" t="s">
        <v>12007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20"/>
        <v>87500</v>
      </c>
      <c r="H11473" s="84" t="s">
        <v>146</v>
      </c>
      <c r="I11473" s="59" t="s">
        <v>12007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20"/>
        <v>32000</v>
      </c>
      <c r="H11474" s="84" t="s">
        <v>146</v>
      </c>
      <c r="I11474" s="59" t="s">
        <v>12007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20"/>
        <v>300000</v>
      </c>
      <c r="H11475" s="84" t="s">
        <v>759</v>
      </c>
      <c r="I11475" s="59" t="s">
        <v>12007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20"/>
        <v>348500</v>
      </c>
      <c r="H11476" s="84" t="s">
        <v>759</v>
      </c>
      <c r="I11476" s="59" t="s">
        <v>12007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20"/>
        <v>220000</v>
      </c>
      <c r="H11477" s="84" t="s">
        <v>759</v>
      </c>
      <c r="I11477" s="59" t="s">
        <v>12008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20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20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11969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20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20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20"/>
        <v>100000</v>
      </c>
      <c r="H11482" s="84" t="s">
        <v>3837</v>
      </c>
      <c r="I11482" s="59" t="s">
        <v>12009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20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20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20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8">
        <v>150000</v>
      </c>
      <c r="G11486" s="67">
        <f t="shared" si="420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20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20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20"/>
        <v>80000</v>
      </c>
      <c r="H11489" s="84" t="s">
        <v>1035</v>
      </c>
      <c r="I11489" s="258" t="s">
        <v>12010</v>
      </c>
    </row>
    <row r="11490" spans="1:9" hidden="1" x14ac:dyDescent="0.25">
      <c r="A11490" s="59" t="s">
        <v>5118</v>
      </c>
      <c r="B11490" s="78" t="s">
        <v>11461</v>
      </c>
      <c r="C11490" s="70" t="s">
        <v>11122</v>
      </c>
      <c r="D11490" s="80">
        <v>1</v>
      </c>
      <c r="E11490" s="65" t="s">
        <v>31</v>
      </c>
      <c r="F11490" s="209">
        <v>160000</v>
      </c>
      <c r="G11490" s="67">
        <f t="shared" si="420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12011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20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12011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20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20"/>
        <v>253800</v>
      </c>
      <c r="H11493" s="84" t="s">
        <v>158</v>
      </c>
      <c r="I11493" s="59" t="s">
        <v>12012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8">
        <v>87500</v>
      </c>
      <c r="G11494" s="67">
        <f>F11494*D11494</f>
        <v>87500</v>
      </c>
      <c r="H11494" s="84" t="s">
        <v>158</v>
      </c>
      <c r="I11494" s="59" t="s">
        <v>12012</v>
      </c>
    </row>
    <row r="11495" spans="1:9" hidden="1" x14ac:dyDescent="0.25">
      <c r="A11495" s="59" t="s">
        <v>5118</v>
      </c>
      <c r="B11495" s="59" t="s">
        <v>11162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21">F11495*D11495</f>
        <v>905400</v>
      </c>
      <c r="H11495" s="84" t="s">
        <v>158</v>
      </c>
      <c r="I11495" s="59" t="s">
        <v>12012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21"/>
        <v>225600</v>
      </c>
      <c r="H11496" s="84" t="s">
        <v>1029</v>
      </c>
      <c r="I11496" s="59" t="s">
        <v>12013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21"/>
        <v>65000</v>
      </c>
      <c r="H11497" s="84" t="s">
        <v>1029</v>
      </c>
      <c r="I11497" s="59" t="s">
        <v>12013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21"/>
        <v>23000</v>
      </c>
      <c r="H11498" s="279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11404</v>
      </c>
      <c r="D11499" s="64">
        <v>1</v>
      </c>
      <c r="E11499" s="65" t="s">
        <v>31</v>
      </c>
      <c r="F11499" s="66">
        <v>198550</v>
      </c>
      <c r="G11499" s="67">
        <f t="shared" si="421"/>
        <v>198550</v>
      </c>
      <c r="H11499" s="279" t="s">
        <v>1722</v>
      </c>
      <c r="I11499" s="59" t="s">
        <v>12014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21"/>
        <v>196350</v>
      </c>
      <c r="H11500" s="279" t="s">
        <v>1722</v>
      </c>
      <c r="I11500" s="59" t="s">
        <v>12014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21"/>
        <v>200000</v>
      </c>
      <c r="H11501" s="279" t="s">
        <v>1722</v>
      </c>
      <c r="I11501" s="59" t="s">
        <v>12014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21"/>
        <v>20000</v>
      </c>
      <c r="H11502" s="84" t="s">
        <v>601</v>
      </c>
      <c r="I11502" s="59" t="s">
        <v>12015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21"/>
        <v>150000</v>
      </c>
      <c r="H11503" s="84" t="s">
        <v>601</v>
      </c>
      <c r="I11503" s="59" t="s">
        <v>12015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21"/>
        <v>225600</v>
      </c>
      <c r="H11504" s="84" t="s">
        <v>601</v>
      </c>
      <c r="I11504" s="59" t="s">
        <v>12015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21"/>
        <v>36000</v>
      </c>
      <c r="H11505" s="84" t="s">
        <v>601</v>
      </c>
      <c r="I11505" s="59" t="s">
        <v>12015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21"/>
        <v>82000</v>
      </c>
      <c r="H11506" s="84" t="s">
        <v>601</v>
      </c>
      <c r="I11506" s="59" t="s">
        <v>12015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21"/>
        <v>253800</v>
      </c>
      <c r="H11507" s="84" t="s">
        <v>1039</v>
      </c>
      <c r="I11507" s="258" t="s">
        <v>12016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8">
        <v>87500</v>
      </c>
      <c r="G11508" s="67">
        <f t="shared" si="421"/>
        <v>87500</v>
      </c>
      <c r="H11508" s="84" t="s">
        <v>1039</v>
      </c>
      <c r="I11508" s="258" t="s">
        <v>12016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21"/>
        <v>32500</v>
      </c>
      <c r="H11509" s="84" t="s">
        <v>1039</v>
      </c>
      <c r="I11509" s="258" t="s">
        <v>12016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21"/>
        <v>36000</v>
      </c>
      <c r="H11510" s="84" t="s">
        <v>1039</v>
      </c>
      <c r="I11510" s="258" t="s">
        <v>12016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21"/>
        <v>82000</v>
      </c>
      <c r="H11511" s="84" t="s">
        <v>1039</v>
      </c>
      <c r="I11511" s="258" t="s">
        <v>12016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21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21"/>
        <v>465000</v>
      </c>
      <c r="H11513" s="84" t="s">
        <v>2148</v>
      </c>
      <c r="I11513" s="59" t="s">
        <v>12017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21"/>
        <v>225600</v>
      </c>
      <c r="H11514" s="84" t="s">
        <v>2148</v>
      </c>
      <c r="I11514" s="258" t="s">
        <v>12018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21"/>
        <v>200000</v>
      </c>
      <c r="H11515" s="84" t="s">
        <v>2148</v>
      </c>
      <c r="I11515" s="258" t="s">
        <v>12018</v>
      </c>
    </row>
    <row r="11516" spans="1:9" hidden="1" x14ac:dyDescent="0.25">
      <c r="A11516" s="59" t="s">
        <v>5118</v>
      </c>
      <c r="B11516" s="59" t="s">
        <v>110</v>
      </c>
      <c r="C11516" s="59" t="s">
        <v>12019</v>
      </c>
      <c r="D11516" s="64">
        <v>1</v>
      </c>
      <c r="E11516" s="65" t="s">
        <v>31</v>
      </c>
      <c r="F11516" s="66">
        <v>1900000</v>
      </c>
      <c r="G11516" s="67">
        <f t="shared" si="421"/>
        <v>1900000</v>
      </c>
      <c r="H11516" s="84" t="s">
        <v>2148</v>
      </c>
      <c r="I11516" s="258" t="s">
        <v>12018</v>
      </c>
    </row>
    <row r="11517" spans="1:9" hidden="1" x14ac:dyDescent="0.25">
      <c r="A11517" s="59" t="s">
        <v>5118</v>
      </c>
      <c r="B11517" s="59" t="s">
        <v>110</v>
      </c>
      <c r="C11517" s="59" t="s">
        <v>12020</v>
      </c>
      <c r="D11517" s="64">
        <v>1</v>
      </c>
      <c r="E11517" s="65" t="s">
        <v>31</v>
      </c>
      <c r="F11517" s="66">
        <v>1900000</v>
      </c>
      <c r="G11517" s="67">
        <f t="shared" si="421"/>
        <v>1900000</v>
      </c>
      <c r="H11517" s="84" t="s">
        <v>2148</v>
      </c>
      <c r="I11517" s="258" t="s">
        <v>12018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21"/>
        <v>225600</v>
      </c>
      <c r="H11518" s="84" t="s">
        <v>121</v>
      </c>
      <c r="I11518" s="258" t="s">
        <v>12021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21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21"/>
        <v>40000</v>
      </c>
      <c r="H11520" s="84" t="s">
        <v>3394</v>
      </c>
      <c r="I11520" s="258" t="s">
        <v>12022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21"/>
        <v>20000</v>
      </c>
      <c r="H11521" s="84" t="s">
        <v>3394</v>
      </c>
      <c r="I11521" s="258" t="s">
        <v>12022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21"/>
        <v>49500</v>
      </c>
      <c r="H11522" s="84" t="s">
        <v>3394</v>
      </c>
      <c r="I11522" s="258" t="s">
        <v>12022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21"/>
        <v>196350</v>
      </c>
      <c r="H11523" s="84" t="s">
        <v>3394</v>
      </c>
      <c r="I11523" s="258" t="s">
        <v>12022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21"/>
        <v>20000</v>
      </c>
      <c r="H11524" s="84" t="s">
        <v>3394</v>
      </c>
      <c r="I11524" s="258" t="s">
        <v>12022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21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21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12023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21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21"/>
        <v>125000</v>
      </c>
      <c r="H11528" s="84" t="s">
        <v>630</v>
      </c>
      <c r="I11528" s="258" t="s">
        <v>12024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21"/>
        <v>2000000</v>
      </c>
      <c r="H11529" s="84" t="s">
        <v>630</v>
      </c>
      <c r="I11529" s="258" t="s">
        <v>12024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21"/>
        <v>550000</v>
      </c>
      <c r="H11530" s="84" t="s">
        <v>630</v>
      </c>
      <c r="I11530" s="258" t="s">
        <v>12024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21"/>
        <v>1000000</v>
      </c>
      <c r="H11531" s="84" t="s">
        <v>630</v>
      </c>
      <c r="I11531" s="258" t="s">
        <v>12024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21"/>
        <v>260000</v>
      </c>
      <c r="H11532" s="84" t="s">
        <v>630</v>
      </c>
      <c r="I11532" s="258" t="s">
        <v>12024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21"/>
        <v>225000</v>
      </c>
      <c r="H11533" s="84" t="s">
        <v>630</v>
      </c>
      <c r="I11533" s="258" t="s">
        <v>12024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21"/>
        <v>170000</v>
      </c>
      <c r="H11534" s="84" t="s">
        <v>630</v>
      </c>
      <c r="I11534" s="258" t="s">
        <v>12024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21"/>
        <v>475000</v>
      </c>
      <c r="H11535" s="84" t="s">
        <v>630</v>
      </c>
      <c r="I11535" s="258" t="s">
        <v>12024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21"/>
        <v>1350000</v>
      </c>
      <c r="H11536" s="84" t="s">
        <v>630</v>
      </c>
      <c r="I11536" s="258" t="s">
        <v>12024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21"/>
        <v>30000</v>
      </c>
      <c r="H11537" s="84" t="s">
        <v>630</v>
      </c>
      <c r="I11537" s="258" t="s">
        <v>12024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21"/>
        <v>35000</v>
      </c>
      <c r="H11538" s="84" t="s">
        <v>630</v>
      </c>
      <c r="I11538" s="258" t="s">
        <v>12024</v>
      </c>
    </row>
    <row r="11539" spans="1:9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21"/>
        <v>450000</v>
      </c>
      <c r="H11539" s="84" t="s">
        <v>630</v>
      </c>
      <c r="I11539" s="258" t="s">
        <v>12024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21"/>
        <v>225600</v>
      </c>
      <c r="H11540" s="84" t="s">
        <v>1080</v>
      </c>
      <c r="I11540" s="59" t="s">
        <v>12025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8">
        <v>35000</v>
      </c>
      <c r="G11541" s="209">
        <f t="shared" si="421"/>
        <v>105000</v>
      </c>
      <c r="H11541" s="84" t="s">
        <v>1080</v>
      </c>
      <c r="I11541" s="59" t="s">
        <v>12025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8">
        <v>15000</v>
      </c>
      <c r="G11542" s="67">
        <f t="shared" si="421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21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21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21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21"/>
        <v>43000</v>
      </c>
      <c r="H11546" s="84" t="s">
        <v>605</v>
      </c>
      <c r="I11546" s="258" t="s">
        <v>12026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21"/>
        <v>137000</v>
      </c>
      <c r="H11547" s="84" t="s">
        <v>605</v>
      </c>
      <c r="I11547" s="258" t="s">
        <v>12026</v>
      </c>
    </row>
    <row r="11548" spans="1:9" hidden="1" x14ac:dyDescent="0.25">
      <c r="A11548" s="59" t="s">
        <v>230</v>
      </c>
      <c r="B11548" s="59" t="s">
        <v>216</v>
      </c>
      <c r="C11548" s="59" t="s">
        <v>11404</v>
      </c>
      <c r="D11548" s="64">
        <v>1</v>
      </c>
      <c r="E11548" s="65" t="s">
        <v>31</v>
      </c>
      <c r="F11548" s="87">
        <v>198550</v>
      </c>
      <c r="G11548" s="67">
        <f t="shared" si="421"/>
        <v>198550</v>
      </c>
      <c r="H11548" s="84" t="s">
        <v>605</v>
      </c>
      <c r="I11548" s="258" t="s">
        <v>12026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12026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12026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22">F11551*D11551</f>
        <v>5000</v>
      </c>
      <c r="H11551" s="84" t="s">
        <v>188</v>
      </c>
      <c r="I11551" s="59" t="s">
        <v>12027</v>
      </c>
    </row>
    <row r="11552" spans="1:9" hidden="1" x14ac:dyDescent="0.25">
      <c r="A11552" s="59" t="s">
        <v>230</v>
      </c>
      <c r="B11552" s="74" t="s">
        <v>12028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22"/>
        <v>400000</v>
      </c>
      <c r="H11552" s="84" t="s">
        <v>188</v>
      </c>
      <c r="I11552" s="59" t="s">
        <v>12027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22"/>
        <v>340000</v>
      </c>
      <c r="H11553" s="84" t="s">
        <v>188</v>
      </c>
      <c r="I11553" s="59" t="s">
        <v>12027</v>
      </c>
    </row>
    <row r="11554" spans="1:9" hidden="1" x14ac:dyDescent="0.25">
      <c r="A11554" s="59" t="s">
        <v>230</v>
      </c>
      <c r="B11554" s="59" t="s">
        <v>12029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22"/>
        <v>50000</v>
      </c>
      <c r="H11554" s="84" t="s">
        <v>188</v>
      </c>
      <c r="I11554" s="59" t="s">
        <v>12027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22"/>
        <v>25000</v>
      </c>
      <c r="H11555" s="84" t="s">
        <v>188</v>
      </c>
      <c r="I11555" s="59" t="s">
        <v>12027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22"/>
        <v>465000</v>
      </c>
      <c r="H11556" s="279" t="s">
        <v>188</v>
      </c>
      <c r="I11556" s="59" t="s">
        <v>12027</v>
      </c>
    </row>
    <row r="11557" spans="1:9" hidden="1" x14ac:dyDescent="0.25">
      <c r="A11557" s="59" t="s">
        <v>230</v>
      </c>
      <c r="B11557" s="78" t="s">
        <v>302</v>
      </c>
      <c r="C11557" s="78" t="s">
        <v>11319</v>
      </c>
      <c r="D11557" s="80">
        <v>1</v>
      </c>
      <c r="E11557" s="65" t="s">
        <v>31</v>
      </c>
      <c r="F11557" s="209">
        <v>135000</v>
      </c>
      <c r="G11557" s="67">
        <f t="shared" si="422"/>
        <v>135000</v>
      </c>
      <c r="H11557" s="279" t="s">
        <v>139</v>
      </c>
      <c r="I11557" s="59" t="s">
        <v>12030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22"/>
        <v>49500</v>
      </c>
      <c r="H11558" s="84" t="s">
        <v>139</v>
      </c>
      <c r="I11558" s="59" t="s">
        <v>12030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22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22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8">
        <v>27000</v>
      </c>
      <c r="G11561" s="67">
        <f t="shared" si="422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22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22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22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22"/>
        <v>130000</v>
      </c>
      <c r="H11565" s="84" t="s">
        <v>565</v>
      </c>
      <c r="I11565" s="258" t="s">
        <v>12031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22"/>
        <v>255000</v>
      </c>
      <c r="H11566" s="84" t="s">
        <v>1972</v>
      </c>
      <c r="I11566" s="258" t="s">
        <v>12032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22"/>
        <v>20000</v>
      </c>
      <c r="H11567" s="84" t="s">
        <v>1972</v>
      </c>
      <c r="I11567" s="258" t="s">
        <v>12032</v>
      </c>
    </row>
    <row r="11568" spans="1:9" hidden="1" x14ac:dyDescent="0.25">
      <c r="A11568" s="59" t="s">
        <v>230</v>
      </c>
      <c r="B11568" s="59" t="s">
        <v>12033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22"/>
        <v>175000</v>
      </c>
      <c r="H11568" s="84" t="s">
        <v>843</v>
      </c>
      <c r="I11568" s="258" t="s">
        <v>12034</v>
      </c>
    </row>
    <row r="11569" spans="1:9" hidden="1" x14ac:dyDescent="0.25">
      <c r="A11569" s="59" t="s">
        <v>230</v>
      </c>
      <c r="B11569" s="59" t="s">
        <v>12035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22"/>
        <v>55000</v>
      </c>
      <c r="H11569" s="84" t="s">
        <v>843</v>
      </c>
      <c r="I11569" s="258" t="s">
        <v>12034</v>
      </c>
    </row>
    <row r="11570" spans="1:9" hidden="1" x14ac:dyDescent="0.25">
      <c r="A11570" s="59" t="s">
        <v>230</v>
      </c>
      <c r="B11570" s="59" t="s">
        <v>12036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22"/>
        <v>20000</v>
      </c>
      <c r="H11570" s="84" t="s">
        <v>843</v>
      </c>
      <c r="I11570" s="258" t="s">
        <v>12034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22"/>
        <v>465000</v>
      </c>
      <c r="H11571" s="84" t="s">
        <v>1039</v>
      </c>
      <c r="I11571" s="258" t="s">
        <v>12016</v>
      </c>
    </row>
    <row r="11572" spans="1:9" hidden="1" x14ac:dyDescent="0.25">
      <c r="A11572" s="59" t="s">
        <v>230</v>
      </c>
      <c r="B11572" s="78" t="s">
        <v>12037</v>
      </c>
      <c r="C11572" s="59" t="s">
        <v>12038</v>
      </c>
      <c r="D11572" s="80">
        <v>1</v>
      </c>
      <c r="E11572" s="65" t="s">
        <v>31</v>
      </c>
      <c r="F11572" s="81">
        <v>1750000</v>
      </c>
      <c r="G11572" s="209">
        <f t="shared" si="422"/>
        <v>1750000</v>
      </c>
      <c r="H11572" s="84" t="s">
        <v>723</v>
      </c>
      <c r="I11572" s="258" t="s">
        <v>12039</v>
      </c>
    </row>
    <row r="11573" spans="1:9" hidden="1" x14ac:dyDescent="0.25">
      <c r="A11573" s="59" t="s">
        <v>230</v>
      </c>
      <c r="B11573" s="78" t="s">
        <v>12037</v>
      </c>
      <c r="C11573" s="59" t="s">
        <v>12040</v>
      </c>
      <c r="D11573" s="80">
        <v>1</v>
      </c>
      <c r="E11573" s="65" t="s">
        <v>31</v>
      </c>
      <c r="F11573" s="81">
        <v>1750000</v>
      </c>
      <c r="G11573" s="209">
        <f t="shared" si="422"/>
        <v>1750000</v>
      </c>
      <c r="H11573" s="84" t="s">
        <v>723</v>
      </c>
      <c r="I11573" s="258" t="s">
        <v>12039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22"/>
        <v>90000</v>
      </c>
      <c r="H11574" s="84" t="s">
        <v>723</v>
      </c>
      <c r="I11574" s="258" t="s">
        <v>12039</v>
      </c>
    </row>
    <row r="11575" spans="1:9" hidden="1" x14ac:dyDescent="0.25">
      <c r="A11575" s="59" t="s">
        <v>230</v>
      </c>
      <c r="B11575" s="74" t="s">
        <v>11964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22"/>
        <v>310000</v>
      </c>
      <c r="H11575" s="84" t="s">
        <v>723</v>
      </c>
      <c r="I11575" s="258" t="s">
        <v>12039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22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22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22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22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22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22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22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22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22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22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22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22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22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22"/>
        <v>32500</v>
      </c>
      <c r="H11589" s="84" t="s">
        <v>1937</v>
      </c>
      <c r="I11589" s="59" t="s">
        <v>12041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22"/>
        <v>34689</v>
      </c>
      <c r="H11590" s="84" t="s">
        <v>1937</v>
      </c>
      <c r="I11590" s="59" t="s">
        <v>12041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22"/>
        <v>465000</v>
      </c>
      <c r="H11591" s="84" t="s">
        <v>2678</v>
      </c>
      <c r="I11591" s="59" t="s">
        <v>12042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22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12043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22"/>
        <v>60000</v>
      </c>
      <c r="H11593" s="279" t="s">
        <v>5668</v>
      </c>
      <c r="I11593" s="59"/>
    </row>
    <row r="11594" spans="1:9" hidden="1" x14ac:dyDescent="0.25">
      <c r="A11594" s="59" t="s">
        <v>5155</v>
      </c>
      <c r="B11594" s="59" t="s">
        <v>11966</v>
      </c>
      <c r="C11594" s="59" t="s">
        <v>12044</v>
      </c>
      <c r="D11594" s="64">
        <v>1</v>
      </c>
      <c r="E11594" s="65" t="s">
        <v>31</v>
      </c>
      <c r="F11594" s="71">
        <v>1275000</v>
      </c>
      <c r="G11594" s="67">
        <f t="shared" si="422"/>
        <v>1275000</v>
      </c>
      <c r="H11594" s="84" t="s">
        <v>3028</v>
      </c>
      <c r="I11594" s="59" t="s">
        <v>12045</v>
      </c>
    </row>
    <row r="11595" spans="1:9" hidden="1" x14ac:dyDescent="0.25">
      <c r="A11595" s="59" t="s">
        <v>5155</v>
      </c>
      <c r="B11595" s="59" t="s">
        <v>11969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22"/>
        <v>140000</v>
      </c>
      <c r="H11595" s="84" t="s">
        <v>3028</v>
      </c>
      <c r="I11595" s="59" t="s">
        <v>12045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22"/>
        <v>45000</v>
      </c>
      <c r="H11596" s="84" t="s">
        <v>3028</v>
      </c>
      <c r="I11596" s="59" t="s">
        <v>12045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22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8">
        <v>40000</v>
      </c>
      <c r="G11598" s="67">
        <f t="shared" si="422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22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22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22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22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22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12043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22"/>
        <v>36000</v>
      </c>
      <c r="H11604" s="279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79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12046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12047</v>
      </c>
    </row>
    <row r="11609" spans="1:9" hidden="1" x14ac:dyDescent="0.25">
      <c r="A11609" s="59" t="s">
        <v>5177</v>
      </c>
      <c r="B11609" s="73" t="s">
        <v>12048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12049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23">F11610*D11610</f>
        <v>348500</v>
      </c>
      <c r="H11610" s="84" t="s">
        <v>601</v>
      </c>
      <c r="I11610" s="258" t="s">
        <v>12049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23"/>
        <v>80000</v>
      </c>
      <c r="H11611" s="84" t="s">
        <v>601</v>
      </c>
      <c r="I11611" s="258" t="s">
        <v>12049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23"/>
        <v>49500</v>
      </c>
      <c r="H11612" s="84" t="s">
        <v>601</v>
      </c>
      <c r="I11612" s="258" t="s">
        <v>12049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23"/>
        <v>80000</v>
      </c>
      <c r="H11613" s="84" t="s">
        <v>601</v>
      </c>
      <c r="I11613" s="258" t="s">
        <v>12049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23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23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23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23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12050</v>
      </c>
      <c r="C11618" s="59" t="s">
        <v>12051</v>
      </c>
      <c r="D11618" s="64">
        <v>1</v>
      </c>
      <c r="E11618" s="65" t="s">
        <v>31</v>
      </c>
      <c r="F11618" s="71">
        <v>1550000</v>
      </c>
      <c r="G11618" s="67">
        <f t="shared" si="423"/>
        <v>1550000</v>
      </c>
      <c r="H11618" s="84" t="s">
        <v>504</v>
      </c>
      <c r="I11618" s="59" t="s">
        <v>12052</v>
      </c>
    </row>
    <row r="11619" spans="1:9" hidden="1" x14ac:dyDescent="0.25">
      <c r="A11619" s="59" t="s">
        <v>5177</v>
      </c>
      <c r="B11619" s="59" t="s">
        <v>12050</v>
      </c>
      <c r="C11619" s="207" t="s">
        <v>12053</v>
      </c>
      <c r="D11619" s="64">
        <v>1</v>
      </c>
      <c r="E11619" s="65" t="s">
        <v>31</v>
      </c>
      <c r="F11619" s="71">
        <v>1550000</v>
      </c>
      <c r="G11619" s="67">
        <f t="shared" si="423"/>
        <v>1550000</v>
      </c>
      <c r="H11619" s="84" t="s">
        <v>504</v>
      </c>
      <c r="I11619" s="59" t="s">
        <v>12052</v>
      </c>
    </row>
    <row r="11620" spans="1:9" hidden="1" x14ac:dyDescent="0.25">
      <c r="A11620" s="59" t="s">
        <v>5177</v>
      </c>
      <c r="B11620" s="59" t="s">
        <v>12050</v>
      </c>
      <c r="C11620" s="207" t="s">
        <v>12054</v>
      </c>
      <c r="D11620" s="64">
        <v>1</v>
      </c>
      <c r="E11620" s="65" t="s">
        <v>31</v>
      </c>
      <c r="F11620" s="71">
        <v>1550000</v>
      </c>
      <c r="G11620" s="67">
        <f t="shared" si="423"/>
        <v>1550000</v>
      </c>
      <c r="H11620" s="84" t="s">
        <v>504</v>
      </c>
      <c r="I11620" s="59" t="s">
        <v>12052</v>
      </c>
    </row>
    <row r="11621" spans="1:9" hidden="1" x14ac:dyDescent="0.25">
      <c r="A11621" s="59" t="s">
        <v>5177</v>
      </c>
      <c r="B11621" s="59" t="s">
        <v>12050</v>
      </c>
      <c r="C11621" s="59" t="s">
        <v>12055</v>
      </c>
      <c r="D11621" s="64">
        <v>1</v>
      </c>
      <c r="E11621" s="65" t="s">
        <v>31</v>
      </c>
      <c r="F11621" s="71">
        <v>1550000</v>
      </c>
      <c r="G11621" s="67">
        <f t="shared" si="423"/>
        <v>1550000</v>
      </c>
      <c r="H11621" s="84" t="s">
        <v>504</v>
      </c>
      <c r="I11621" s="59" t="s">
        <v>12052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23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23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23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23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23"/>
        <v>150000</v>
      </c>
      <c r="H11626" s="84" t="s">
        <v>1540</v>
      </c>
      <c r="I11626" s="258" t="s">
        <v>12056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23"/>
        <v>30000</v>
      </c>
      <c r="H11627" s="84" t="s">
        <v>188</v>
      </c>
      <c r="I11627" s="258" t="s">
        <v>12057</v>
      </c>
    </row>
    <row r="11628" spans="1:9" hidden="1" x14ac:dyDescent="0.25">
      <c r="A11628" s="59" t="s">
        <v>5177</v>
      </c>
      <c r="B11628" s="359" t="s">
        <v>12058</v>
      </c>
      <c r="C11628" s="59" t="s">
        <v>12059</v>
      </c>
      <c r="D11628" s="64">
        <v>1</v>
      </c>
      <c r="E11628" s="65" t="s">
        <v>31</v>
      </c>
      <c r="F11628" s="66">
        <v>196000</v>
      </c>
      <c r="G11628" s="209">
        <f t="shared" si="423"/>
        <v>196000</v>
      </c>
      <c r="H11628" s="84" t="s">
        <v>188</v>
      </c>
      <c r="I11628" s="258" t="s">
        <v>12057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23"/>
        <v>186000</v>
      </c>
      <c r="H11629" s="84" t="s">
        <v>188</v>
      </c>
      <c r="I11629" s="258" t="s">
        <v>12057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23"/>
        <v>150000</v>
      </c>
      <c r="H11630" s="84" t="s">
        <v>1080</v>
      </c>
      <c r="I11630" s="258" t="s">
        <v>12060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23"/>
        <v>225600</v>
      </c>
      <c r="H11631" s="84" t="s">
        <v>12061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23"/>
        <v>225600</v>
      </c>
      <c r="H11632" s="84" t="s">
        <v>554</v>
      </c>
      <c r="I11632" s="258" t="s">
        <v>12062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12062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12062</v>
      </c>
    </row>
    <row r="11635" spans="1:9" hidden="1" x14ac:dyDescent="0.25">
      <c r="A11635" s="59" t="s">
        <v>5177</v>
      </c>
      <c r="B11635" s="59" t="s">
        <v>8859</v>
      </c>
      <c r="C11635" s="76" t="s">
        <v>11168</v>
      </c>
      <c r="D11635" s="64">
        <v>1</v>
      </c>
      <c r="E11635" s="65" t="s">
        <v>31</v>
      </c>
      <c r="F11635" s="66">
        <v>175000</v>
      </c>
      <c r="G11635" s="67">
        <f t="shared" si="423"/>
        <v>175000</v>
      </c>
      <c r="H11635" s="84" t="s">
        <v>554</v>
      </c>
      <c r="I11635" s="258" t="s">
        <v>12062</v>
      </c>
    </row>
    <row r="11636" spans="1:9" hidden="1" x14ac:dyDescent="0.25">
      <c r="A11636" s="59" t="s">
        <v>5177</v>
      </c>
      <c r="B11636" s="59" t="s">
        <v>8757</v>
      </c>
      <c r="C11636" s="59" t="s">
        <v>11218</v>
      </c>
      <c r="D11636" s="64">
        <v>1</v>
      </c>
      <c r="E11636" s="65" t="s">
        <v>31</v>
      </c>
      <c r="F11636" s="66">
        <v>83500</v>
      </c>
      <c r="G11636" s="67">
        <f t="shared" si="423"/>
        <v>83500</v>
      </c>
      <c r="H11636" s="84" t="s">
        <v>554</v>
      </c>
      <c r="I11636" s="258" t="s">
        <v>12062</v>
      </c>
    </row>
    <row r="11637" spans="1:9" hidden="1" x14ac:dyDescent="0.25">
      <c r="A11637" s="59" t="s">
        <v>5177</v>
      </c>
      <c r="B11637" s="59" t="s">
        <v>12063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23"/>
        <v>25000</v>
      </c>
      <c r="H11637" s="84" t="s">
        <v>554</v>
      </c>
      <c r="I11637" s="258" t="s">
        <v>12062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23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23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23"/>
        <v>115000</v>
      </c>
      <c r="H11640" s="279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23"/>
        <v>115000</v>
      </c>
      <c r="H11641" s="279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23"/>
        <v>56400</v>
      </c>
      <c r="H11642" s="279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23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23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23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23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23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23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12064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23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23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11155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23"/>
        <v>205000</v>
      </c>
      <c r="H11651" s="84" t="s">
        <v>502</v>
      </c>
      <c r="I11651" s="258" t="s">
        <v>12065</v>
      </c>
    </row>
    <row r="11652" spans="1:9" hidden="1" x14ac:dyDescent="0.25">
      <c r="A11652" s="59" t="s">
        <v>5187</v>
      </c>
      <c r="B11652" s="59" t="s">
        <v>8859</v>
      </c>
      <c r="C11652" s="76" t="s">
        <v>11168</v>
      </c>
      <c r="D11652" s="80">
        <v>1</v>
      </c>
      <c r="E11652" s="65" t="s">
        <v>31</v>
      </c>
      <c r="F11652" s="81">
        <v>175000</v>
      </c>
      <c r="G11652" s="209">
        <f t="shared" si="423"/>
        <v>175000</v>
      </c>
      <c r="H11652" s="84" t="s">
        <v>121</v>
      </c>
      <c r="I11652" s="258" t="s">
        <v>12066</v>
      </c>
    </row>
    <row r="11653" spans="1:9" hidden="1" x14ac:dyDescent="0.25">
      <c r="A11653" s="59" t="s">
        <v>5187</v>
      </c>
      <c r="B11653" s="59" t="s">
        <v>12067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23"/>
        <v>900000</v>
      </c>
      <c r="H11653" s="84" t="s">
        <v>121</v>
      </c>
      <c r="I11653" s="258" t="s">
        <v>12066</v>
      </c>
    </row>
    <row r="11654" spans="1:9" hidden="1" x14ac:dyDescent="0.25">
      <c r="A11654" s="59" t="s">
        <v>5187</v>
      </c>
      <c r="B11654" s="59" t="s">
        <v>350</v>
      </c>
      <c r="C11654" s="59" t="s">
        <v>12068</v>
      </c>
      <c r="D11654" s="64">
        <v>2</v>
      </c>
      <c r="E11654" s="65" t="s">
        <v>31</v>
      </c>
      <c r="F11654" s="66">
        <v>25000</v>
      </c>
      <c r="G11654" s="209">
        <f t="shared" si="423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23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11162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23"/>
        <v>905400</v>
      </c>
      <c r="H11656" s="84" t="s">
        <v>1240</v>
      </c>
      <c r="I11656" s="258" t="s">
        <v>12069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23"/>
        <v>65000</v>
      </c>
      <c r="H11657" s="84" t="s">
        <v>1240</v>
      </c>
      <c r="I11657" s="258" t="s">
        <v>12069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12069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12069</v>
      </c>
    </row>
    <row r="11660" spans="1:9" hidden="1" x14ac:dyDescent="0.25">
      <c r="A11660" s="59" t="s">
        <v>5187</v>
      </c>
      <c r="B11660" s="59" t="s">
        <v>11155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12070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23"/>
        <v>130000</v>
      </c>
      <c r="H11661" s="84" t="s">
        <v>554</v>
      </c>
      <c r="I11661" s="258" t="s">
        <v>12070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23"/>
        <v>24750</v>
      </c>
      <c r="H11662" s="84" t="s">
        <v>554</v>
      </c>
      <c r="I11662" s="258" t="s">
        <v>12070</v>
      </c>
    </row>
    <row r="11663" spans="1:9" hidden="1" x14ac:dyDescent="0.25">
      <c r="A11663" s="59" t="s">
        <v>5187</v>
      </c>
      <c r="B11663" s="59" t="s">
        <v>12067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23"/>
        <v>900000</v>
      </c>
      <c r="H11663" s="84" t="s">
        <v>1722</v>
      </c>
      <c r="I11663" s="258" t="s">
        <v>12071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23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23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23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23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23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23"/>
        <v>100000</v>
      </c>
      <c r="H11669" s="84" t="s">
        <v>4811</v>
      </c>
      <c r="I11669" s="59"/>
    </row>
    <row r="11670" spans="1:9" hidden="1" x14ac:dyDescent="0.25">
      <c r="A11670" s="463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23"/>
        <v>21250</v>
      </c>
      <c r="H11670" s="279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23"/>
        <v>5000</v>
      </c>
      <c r="H11671" s="279" t="s">
        <v>127</v>
      </c>
      <c r="I11671" s="258"/>
    </row>
    <row r="11672" spans="1:9" hidden="1" x14ac:dyDescent="0.25">
      <c r="A11672" s="210">
        <v>44565</v>
      </c>
      <c r="B11672" s="59" t="s">
        <v>11093</v>
      </c>
      <c r="C11672" s="59" t="s">
        <v>11094</v>
      </c>
      <c r="D11672" s="80">
        <v>1</v>
      </c>
      <c r="E11672" s="65" t="s">
        <v>1438</v>
      </c>
      <c r="F11672" s="81">
        <v>1261000</v>
      </c>
      <c r="G11672" s="67">
        <f t="shared" si="423"/>
        <v>1261000</v>
      </c>
      <c r="H11672" s="279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23"/>
        <v>9000</v>
      </c>
      <c r="H11673" s="279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24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24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24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24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24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24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24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24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12072</v>
      </c>
      <c r="D11682" s="80">
        <v>1</v>
      </c>
      <c r="E11682" s="65" t="s">
        <v>31</v>
      </c>
      <c r="F11682" s="209">
        <v>1500000</v>
      </c>
      <c r="G11682" s="67">
        <f t="shared" si="424"/>
        <v>1500000</v>
      </c>
      <c r="H11682" s="84" t="s">
        <v>504</v>
      </c>
      <c r="I11682" s="59" t="s">
        <v>12073</v>
      </c>
    </row>
    <row r="11683" spans="1:9" hidden="1" x14ac:dyDescent="0.25">
      <c r="A11683" s="210">
        <v>44565</v>
      </c>
      <c r="B11683" s="59" t="s">
        <v>4095</v>
      </c>
      <c r="C11683" s="59" t="s">
        <v>12074</v>
      </c>
      <c r="D11683" s="80">
        <v>1</v>
      </c>
      <c r="E11683" s="65" t="s">
        <v>31</v>
      </c>
      <c r="F11683" s="209">
        <v>1500000</v>
      </c>
      <c r="G11683" s="67">
        <f t="shared" si="424"/>
        <v>1500000</v>
      </c>
      <c r="H11683" s="84" t="s">
        <v>504</v>
      </c>
      <c r="I11683" s="59" t="s">
        <v>12073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24"/>
        <v>1960000</v>
      </c>
      <c r="H11684" s="84" t="s">
        <v>12075</v>
      </c>
      <c r="I11684" s="258" t="s">
        <v>12073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24"/>
        <v>465000</v>
      </c>
      <c r="H11685" s="84" t="s">
        <v>554</v>
      </c>
      <c r="I11685" s="258" t="s">
        <v>12070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24"/>
        <v>465000</v>
      </c>
      <c r="H11686" s="84" t="s">
        <v>3461</v>
      </c>
      <c r="I11686" s="258" t="s">
        <v>12076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24"/>
        <v>465000</v>
      </c>
      <c r="H11687" s="84" t="s">
        <v>1080</v>
      </c>
      <c r="I11687" s="258" t="s">
        <v>12077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24"/>
        <v>475000</v>
      </c>
      <c r="H11688" s="84" t="s">
        <v>843</v>
      </c>
      <c r="I11688" s="258" t="s">
        <v>12078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24"/>
        <v>175000</v>
      </c>
      <c r="H11689" s="84" t="s">
        <v>843</v>
      </c>
      <c r="I11689" s="258" t="s">
        <v>12078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24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24"/>
        <v>60000</v>
      </c>
      <c r="H11691" s="84" t="s">
        <v>1725</v>
      </c>
      <c r="I11691" s="258" t="s">
        <v>12079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24"/>
        <v>20000</v>
      </c>
      <c r="H11692" s="84" t="s">
        <v>565</v>
      </c>
      <c r="I11692" s="258" t="s">
        <v>12080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8">
        <v>15000</v>
      </c>
      <c r="G11693" s="67">
        <f t="shared" si="424"/>
        <v>15000</v>
      </c>
      <c r="H11693" s="84" t="s">
        <v>565</v>
      </c>
      <c r="I11693" s="258" t="s">
        <v>12080</v>
      </c>
    </row>
    <row r="11694" spans="1:9" hidden="1" x14ac:dyDescent="0.25">
      <c r="A11694" s="210">
        <v>44565</v>
      </c>
      <c r="B11694" s="62" t="s">
        <v>12081</v>
      </c>
      <c r="C11694" s="207" t="s">
        <v>65</v>
      </c>
      <c r="D11694" s="80">
        <v>1</v>
      </c>
      <c r="E11694" s="65" t="s">
        <v>31</v>
      </c>
      <c r="F11694" s="278">
        <v>10000</v>
      </c>
      <c r="G11694" s="67">
        <f t="shared" si="424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24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24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24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24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24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11404</v>
      </c>
      <c r="D11700" s="80">
        <v>1</v>
      </c>
      <c r="E11700" s="65" t="s">
        <v>31</v>
      </c>
      <c r="F11700" s="87">
        <v>198550</v>
      </c>
      <c r="G11700" s="67">
        <f t="shared" si="424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24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24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12082</v>
      </c>
      <c r="C11703" s="207"/>
      <c r="D11703" s="80">
        <v>1</v>
      </c>
      <c r="E11703" s="65" t="s">
        <v>31</v>
      </c>
      <c r="F11703" s="278">
        <v>50000</v>
      </c>
      <c r="G11703" s="67">
        <f t="shared" si="424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24"/>
        <v>70000</v>
      </c>
      <c r="H11704" s="84" t="s">
        <v>630</v>
      </c>
      <c r="I11704" s="59" t="s">
        <v>12083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24"/>
        <v>832500</v>
      </c>
      <c r="H11705" s="84" t="s">
        <v>630</v>
      </c>
      <c r="I11705" s="59" t="s">
        <v>12083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24"/>
        <v>1900000</v>
      </c>
      <c r="H11706" s="59" t="s">
        <v>12084</v>
      </c>
      <c r="I11706" s="59" t="s">
        <v>12083</v>
      </c>
    </row>
    <row r="11707" spans="1:9" hidden="1" x14ac:dyDescent="0.25">
      <c r="A11707" s="210">
        <v>44565</v>
      </c>
      <c r="B11707" s="59" t="s">
        <v>110</v>
      </c>
      <c r="C11707" s="59" t="s">
        <v>11788</v>
      </c>
      <c r="D11707" s="59">
        <v>1</v>
      </c>
      <c r="E11707" s="59" t="s">
        <v>66</v>
      </c>
      <c r="F11707" s="59">
        <v>1900000</v>
      </c>
      <c r="G11707" s="67">
        <f t="shared" si="424"/>
        <v>1900000</v>
      </c>
      <c r="H11707" s="59" t="s">
        <v>12084</v>
      </c>
      <c r="I11707" s="59" t="s">
        <v>12083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24"/>
        <v>125000</v>
      </c>
      <c r="H11708" s="59" t="s">
        <v>3028</v>
      </c>
      <c r="I11708" s="59" t="s">
        <v>12085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24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24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24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12086</v>
      </c>
      <c r="C11712" s="59"/>
      <c r="D11712" s="80">
        <v>1</v>
      </c>
      <c r="E11712" s="65" t="s">
        <v>31</v>
      </c>
      <c r="F11712" s="209">
        <v>3000</v>
      </c>
      <c r="G11712" s="67">
        <f t="shared" si="424"/>
        <v>3000</v>
      </c>
      <c r="H11712" s="279" t="s">
        <v>2211</v>
      </c>
      <c r="I11712" s="258" t="s">
        <v>12087</v>
      </c>
    </row>
    <row r="11713" spans="1:9" hidden="1" x14ac:dyDescent="0.25">
      <c r="A11713" s="210">
        <v>44655</v>
      </c>
      <c r="B11713" s="59" t="s">
        <v>12088</v>
      </c>
      <c r="C11713" s="59" t="s">
        <v>12089</v>
      </c>
      <c r="D11713" s="80">
        <v>10</v>
      </c>
      <c r="E11713" s="65" t="s">
        <v>31</v>
      </c>
      <c r="F11713" s="209">
        <v>850</v>
      </c>
      <c r="G11713" s="67">
        <f t="shared" si="424"/>
        <v>8500</v>
      </c>
      <c r="H11713" s="279" t="s">
        <v>2211</v>
      </c>
      <c r="I11713" s="258" t="s">
        <v>12087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24"/>
        <v>255000</v>
      </c>
      <c r="H11714" s="279" t="s">
        <v>2211</v>
      </c>
      <c r="I11714" s="258" t="s">
        <v>12087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24"/>
        <v>225000</v>
      </c>
      <c r="H11715" s="279" t="s">
        <v>2211</v>
      </c>
      <c r="I11715" s="258" t="s">
        <v>12087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24"/>
        <v>190000</v>
      </c>
      <c r="H11716" s="279" t="s">
        <v>2211</v>
      </c>
      <c r="I11716" s="258" t="s">
        <v>12087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24"/>
        <v>186000</v>
      </c>
      <c r="H11717" s="279" t="s">
        <v>2211</v>
      </c>
      <c r="I11717" s="258" t="s">
        <v>12087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24"/>
        <v>20000</v>
      </c>
      <c r="H11718" s="279" t="s">
        <v>2211</v>
      </c>
      <c r="I11718" s="258" t="s">
        <v>12087</v>
      </c>
    </row>
    <row r="11719" spans="1:9" hidden="1" x14ac:dyDescent="0.25">
      <c r="A11719" s="210">
        <v>44655</v>
      </c>
      <c r="B11719" s="59" t="s">
        <v>4043</v>
      </c>
      <c r="C11719" s="59" t="s">
        <v>12090</v>
      </c>
      <c r="D11719" s="80">
        <v>1</v>
      </c>
      <c r="E11719" s="65" t="s">
        <v>31</v>
      </c>
      <c r="F11719" s="81">
        <v>50000</v>
      </c>
      <c r="G11719" s="67">
        <f t="shared" si="424"/>
        <v>50000</v>
      </c>
      <c r="H11719" s="279" t="s">
        <v>2211</v>
      </c>
      <c r="I11719" s="258" t="s">
        <v>12087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8">
        <v>150000</v>
      </c>
      <c r="G11720" s="67">
        <f>F11720*D11720</f>
        <v>300000</v>
      </c>
      <c r="H11720" s="84" t="s">
        <v>2211</v>
      </c>
      <c r="I11720" s="258" t="s">
        <v>12087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79" t="s">
        <v>975</v>
      </c>
      <c r="I11721" s="258" t="s">
        <v>12091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12092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12093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12093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5">F11725*D11725</f>
        <v>357000</v>
      </c>
      <c r="H11725" s="84" t="s">
        <v>3813</v>
      </c>
      <c r="I11725" s="258" t="s">
        <v>12093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5"/>
        <v>600000</v>
      </c>
      <c r="H11726" s="84" t="s">
        <v>3813</v>
      </c>
      <c r="I11726" s="258" t="s">
        <v>12093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5"/>
        <v>108000</v>
      </c>
      <c r="H11727" s="84" t="s">
        <v>3813</v>
      </c>
      <c r="I11727" s="258" t="s">
        <v>12093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5"/>
        <v>246000</v>
      </c>
      <c r="H11728" s="84" t="s">
        <v>3813</v>
      </c>
      <c r="I11728" s="258" t="s">
        <v>12093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5"/>
        <v>188000</v>
      </c>
      <c r="H11729" s="84" t="s">
        <v>188</v>
      </c>
      <c r="I11729" s="258" t="s">
        <v>12094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5"/>
        <v>300000</v>
      </c>
      <c r="H11730" s="84" t="s">
        <v>3461</v>
      </c>
      <c r="I11730" s="258" t="s">
        <v>12095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5"/>
        <v>348499</v>
      </c>
      <c r="H11731" s="84" t="s">
        <v>3461</v>
      </c>
      <c r="I11731" s="258" t="s">
        <v>12095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5"/>
        <v>118185</v>
      </c>
      <c r="H11732" s="84" t="s">
        <v>3461</v>
      </c>
      <c r="I11732" s="258" t="s">
        <v>12095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5"/>
        <v>110000</v>
      </c>
      <c r="H11733" s="84" t="s">
        <v>146</v>
      </c>
      <c r="I11733" s="258" t="s">
        <v>12096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12096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5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5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12088</v>
      </c>
      <c r="C11737" s="59" t="s">
        <v>12089</v>
      </c>
      <c r="D11737" s="80">
        <v>40</v>
      </c>
      <c r="E11737" s="65" t="s">
        <v>31</v>
      </c>
      <c r="F11737" s="209">
        <v>850</v>
      </c>
      <c r="G11737" s="67">
        <f t="shared" si="425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12086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12097</v>
      </c>
      <c r="C11739" s="70" t="s">
        <v>11508</v>
      </c>
      <c r="D11739" s="64">
        <v>1</v>
      </c>
      <c r="E11739" s="65" t="s">
        <v>31</v>
      </c>
      <c r="F11739" s="66">
        <v>12800</v>
      </c>
      <c r="G11739" s="67">
        <f t="shared" si="425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5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5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12098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5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5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5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5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5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5"/>
        <v>65000</v>
      </c>
      <c r="H11747" s="84" t="s">
        <v>723</v>
      </c>
      <c r="I11747" s="258" t="s">
        <v>12099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5"/>
        <v>115000</v>
      </c>
      <c r="H11748" s="279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5"/>
        <v>82000</v>
      </c>
      <c r="H11749" s="279" t="s">
        <v>507</v>
      </c>
      <c r="I11749" s="258"/>
    </row>
    <row r="11750" spans="1:10" hidden="1" x14ac:dyDescent="0.25">
      <c r="A11750" s="210">
        <v>44685</v>
      </c>
      <c r="B11750" s="78" t="s">
        <v>12100</v>
      </c>
      <c r="C11750" s="70" t="s">
        <v>12101</v>
      </c>
      <c r="D11750" s="80">
        <v>1</v>
      </c>
      <c r="E11750" s="65" t="s">
        <v>31</v>
      </c>
      <c r="F11750" s="87">
        <v>1000000</v>
      </c>
      <c r="G11750" s="67">
        <f t="shared" si="425"/>
        <v>1000000</v>
      </c>
      <c r="H11750" s="279" t="s">
        <v>975</v>
      </c>
      <c r="I11750" s="258" t="s">
        <v>12102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5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3">
        <v>75000</v>
      </c>
      <c r="G11752" s="67">
        <f t="shared" si="425"/>
        <v>75000</v>
      </c>
      <c r="H11752" s="279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5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5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5"/>
        <v>99000</v>
      </c>
      <c r="H11755" s="279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5"/>
        <v>25000</v>
      </c>
      <c r="H11756" s="279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5"/>
        <v>56400</v>
      </c>
      <c r="H11757" s="279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12103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12104</v>
      </c>
      <c r="I11760" s="258" t="s">
        <v>12105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6">F11761*D11761</f>
        <v>225600</v>
      </c>
      <c r="H11761" s="84" t="s">
        <v>152</v>
      </c>
      <c r="I11761" s="258" t="s">
        <v>12106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6"/>
        <v>105000</v>
      </c>
      <c r="H11762" s="84" t="s">
        <v>152</v>
      </c>
      <c r="I11762" s="258" t="s">
        <v>12106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11744</v>
      </c>
      <c r="D11763" s="64">
        <v>1</v>
      </c>
      <c r="E11763" s="65" t="s">
        <v>31</v>
      </c>
      <c r="F11763" s="66">
        <v>210000</v>
      </c>
      <c r="G11763" s="67">
        <f t="shared" si="426"/>
        <v>210000</v>
      </c>
      <c r="H11763" s="84" t="s">
        <v>152</v>
      </c>
      <c r="I11763" s="258" t="s">
        <v>12106</v>
      </c>
      <c r="J11763" t="s">
        <v>12107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6"/>
        <v>250000</v>
      </c>
      <c r="H11764" s="84" t="s">
        <v>723</v>
      </c>
      <c r="I11764" s="258" t="s">
        <v>12099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6"/>
        <v>20000</v>
      </c>
      <c r="H11765" s="84" t="s">
        <v>723</v>
      </c>
      <c r="I11765" s="258" t="s">
        <v>12099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6"/>
        <v>253800</v>
      </c>
      <c r="H11766" s="84" t="s">
        <v>723</v>
      </c>
      <c r="I11766" s="258" t="s">
        <v>12099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6"/>
        <v>87500</v>
      </c>
      <c r="H11767" s="84" t="s">
        <v>723</v>
      </c>
      <c r="I11767" s="258" t="s">
        <v>12099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6"/>
        <v>475000</v>
      </c>
      <c r="H11768" s="84" t="s">
        <v>554</v>
      </c>
      <c r="I11768" s="258" t="s">
        <v>12070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6"/>
        <v>475000</v>
      </c>
      <c r="H11769" s="84" t="s">
        <v>3171</v>
      </c>
      <c r="I11769" s="258" t="s">
        <v>12108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6"/>
        <v>7500</v>
      </c>
      <c r="H11770" s="279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6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7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7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7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7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7"/>
        <v>35000</v>
      </c>
      <c r="H11777" s="84" t="s">
        <v>12109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7"/>
        <v>90000</v>
      </c>
      <c r="H11778" s="84" t="s">
        <v>12109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7"/>
        <v>6500000</v>
      </c>
      <c r="H11779" s="84" t="s">
        <v>3813</v>
      </c>
      <c r="I11779" s="258" t="s">
        <v>12110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12111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8">F11781*D11781</f>
        <v>49500</v>
      </c>
      <c r="H11781" s="84" t="s">
        <v>1240</v>
      </c>
      <c r="I11781" s="258" t="s">
        <v>12111</v>
      </c>
    </row>
    <row r="11782" spans="1:9" hidden="1" x14ac:dyDescent="0.25">
      <c r="A11782" s="210">
        <v>44716</v>
      </c>
      <c r="B11782" s="59" t="s">
        <v>11726</v>
      </c>
      <c r="C11782" s="59" t="s">
        <v>12112</v>
      </c>
      <c r="D11782" s="80">
        <v>1</v>
      </c>
      <c r="E11782" s="65" t="s">
        <v>31</v>
      </c>
      <c r="F11782" s="61">
        <v>1545000</v>
      </c>
      <c r="G11782" s="67">
        <f t="shared" si="428"/>
        <v>1545000</v>
      </c>
      <c r="H11782" s="84" t="s">
        <v>843</v>
      </c>
      <c r="I11782" s="258" t="s">
        <v>12113</v>
      </c>
    </row>
    <row r="11783" spans="1:9" hidden="1" x14ac:dyDescent="0.25">
      <c r="A11783" s="210">
        <v>44716</v>
      </c>
      <c r="B11783" s="59" t="s">
        <v>11726</v>
      </c>
      <c r="C11783" s="59" t="s">
        <v>12114</v>
      </c>
      <c r="D11783" s="64">
        <v>1</v>
      </c>
      <c r="E11783" s="65" t="s">
        <v>31</v>
      </c>
      <c r="F11783" s="61">
        <v>1545000</v>
      </c>
      <c r="G11783" s="67">
        <f t="shared" si="428"/>
        <v>1545000</v>
      </c>
      <c r="H11783" s="84" t="s">
        <v>843</v>
      </c>
      <c r="I11783" s="258" t="s">
        <v>12113</v>
      </c>
    </row>
    <row r="11784" spans="1:9" hidden="1" x14ac:dyDescent="0.25">
      <c r="A11784" s="210">
        <v>44716</v>
      </c>
      <c r="B11784" s="78" t="s">
        <v>11461</v>
      </c>
      <c r="C11784" s="70" t="s">
        <v>11122</v>
      </c>
      <c r="D11784" s="80">
        <v>2</v>
      </c>
      <c r="E11784" s="65" t="s">
        <v>31</v>
      </c>
      <c r="F11784" s="209">
        <v>160000</v>
      </c>
      <c r="G11784" s="67">
        <f t="shared" si="428"/>
        <v>320000</v>
      </c>
      <c r="H11784" s="84" t="s">
        <v>843</v>
      </c>
      <c r="I11784" s="258" t="s">
        <v>12113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8"/>
        <v>185000</v>
      </c>
      <c r="H11785" s="84" t="s">
        <v>843</v>
      </c>
      <c r="I11785" s="258" t="s">
        <v>12113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8"/>
        <v>115000</v>
      </c>
      <c r="H11786" s="84" t="s">
        <v>843</v>
      </c>
      <c r="I11786" s="258" t="s">
        <v>12113</v>
      </c>
    </row>
    <row r="11787" spans="1:9" hidden="1" x14ac:dyDescent="0.25">
      <c r="A11787" s="210">
        <v>44716</v>
      </c>
      <c r="B11787" s="59" t="s">
        <v>11946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8"/>
        <v>50000</v>
      </c>
      <c r="H11787" s="84" t="s">
        <v>843</v>
      </c>
      <c r="I11787" s="258" t="s">
        <v>12113</v>
      </c>
    </row>
    <row r="11788" spans="1:9" hidden="1" x14ac:dyDescent="0.25">
      <c r="A11788" s="210">
        <v>44716</v>
      </c>
      <c r="B11788" s="59" t="s">
        <v>216</v>
      </c>
      <c r="C11788" s="59" t="s">
        <v>11404</v>
      </c>
      <c r="D11788" s="80">
        <v>1</v>
      </c>
      <c r="E11788" s="65" t="s">
        <v>31</v>
      </c>
      <c r="F11788" s="209">
        <v>198550</v>
      </c>
      <c r="G11788" s="209">
        <f t="shared" si="428"/>
        <v>198550</v>
      </c>
      <c r="H11788" s="84" t="s">
        <v>1982</v>
      </c>
      <c r="I11788" s="258" t="s">
        <v>12115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8"/>
        <v>43000</v>
      </c>
      <c r="H11789" s="84" t="s">
        <v>1982</v>
      </c>
      <c r="I11789" s="258" t="s">
        <v>12115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8"/>
        <v>1900000</v>
      </c>
      <c r="H11790" s="84" t="s">
        <v>759</v>
      </c>
      <c r="I11790" s="258" t="s">
        <v>12116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12116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9">F11792*D11792</f>
        <v>161000</v>
      </c>
      <c r="H11792" s="279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9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9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9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11782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9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9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12117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9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9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9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9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9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9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9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9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9"/>
        <v>5890000</v>
      </c>
      <c r="H11806" s="266" t="s">
        <v>630</v>
      </c>
      <c r="I11806" s="258" t="s">
        <v>12118</v>
      </c>
    </row>
    <row r="11807" spans="1:9" hidden="1" x14ac:dyDescent="0.25">
      <c r="A11807" s="210">
        <v>44746</v>
      </c>
      <c r="B11807" s="59" t="s">
        <v>3981</v>
      </c>
      <c r="C11807" s="59" t="s">
        <v>12119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12118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30">F11808*D11808</f>
        <v>1000000</v>
      </c>
      <c r="H11808" s="266" t="s">
        <v>630</v>
      </c>
      <c r="I11808" s="258" t="s">
        <v>12118</v>
      </c>
    </row>
    <row r="11809" spans="1:9" hidden="1" x14ac:dyDescent="0.25">
      <c r="A11809" s="210">
        <v>44746</v>
      </c>
      <c r="B11809" s="59" t="s">
        <v>110</v>
      </c>
      <c r="C11809" s="59" t="s">
        <v>12120</v>
      </c>
      <c r="D11809" s="80">
        <v>1</v>
      </c>
      <c r="E11809" s="65" t="s">
        <v>31</v>
      </c>
      <c r="F11809" s="87">
        <v>1900000</v>
      </c>
      <c r="G11809" s="67">
        <f t="shared" si="430"/>
        <v>1900000</v>
      </c>
      <c r="H11809" s="84" t="s">
        <v>630</v>
      </c>
      <c r="I11809" s="258" t="s">
        <v>12118</v>
      </c>
    </row>
    <row r="11810" spans="1:9" hidden="1" x14ac:dyDescent="0.25">
      <c r="A11810" s="210">
        <v>44746</v>
      </c>
      <c r="B11810" s="59" t="s">
        <v>110</v>
      </c>
      <c r="C11810" s="59" t="s">
        <v>11925</v>
      </c>
      <c r="D11810" s="64">
        <v>1</v>
      </c>
      <c r="E11810" s="65" t="s">
        <v>31</v>
      </c>
      <c r="F11810" s="87">
        <v>1900000</v>
      </c>
      <c r="G11810" s="67">
        <f t="shared" si="430"/>
        <v>1900000</v>
      </c>
      <c r="H11810" s="84" t="s">
        <v>630</v>
      </c>
      <c r="I11810" s="258" t="s">
        <v>12118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30"/>
        <v>1</v>
      </c>
      <c r="H11811" s="84" t="s">
        <v>630</v>
      </c>
      <c r="I11811" s="258" t="s">
        <v>12118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12118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12118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8">
        <v>1</v>
      </c>
      <c r="G11814" s="67">
        <f>F11814*D11814</f>
        <v>1</v>
      </c>
      <c r="H11814" s="84" t="s">
        <v>630</v>
      </c>
      <c r="I11814" s="258" t="s">
        <v>12118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30"/>
        <v>1</v>
      </c>
      <c r="H11815" s="84" t="s">
        <v>630</v>
      </c>
      <c r="I11815" s="258" t="s">
        <v>12118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30"/>
        <v>4</v>
      </c>
      <c r="H11816" s="84" t="s">
        <v>630</v>
      </c>
      <c r="I11816" s="258" t="s">
        <v>12118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30"/>
        <v>1</v>
      </c>
      <c r="H11817" s="84" t="s">
        <v>630</v>
      </c>
      <c r="I11817" s="258" t="s">
        <v>12118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30"/>
        <v>1</v>
      </c>
      <c r="H11818" s="84" t="s">
        <v>630</v>
      </c>
      <c r="I11818" s="258" t="s">
        <v>12121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30"/>
        <v>1</v>
      </c>
      <c r="H11819" s="84" t="s">
        <v>630</v>
      </c>
      <c r="I11819" s="258" t="s">
        <v>12121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12121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30"/>
        <v>1</v>
      </c>
      <c r="H11821" s="84" t="s">
        <v>630</v>
      </c>
      <c r="I11821" s="258" t="s">
        <v>12121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30"/>
        <v>1</v>
      </c>
      <c r="H11822" s="84" t="s">
        <v>630</v>
      </c>
      <c r="I11822" s="258" t="s">
        <v>12121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30"/>
        <v>1</v>
      </c>
      <c r="H11823" s="84" t="s">
        <v>630</v>
      </c>
      <c r="I11823" s="258" t="s">
        <v>12121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30"/>
        <v>1</v>
      </c>
      <c r="H11824" s="84" t="s">
        <v>630</v>
      </c>
      <c r="I11824" s="258" t="s">
        <v>12121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30"/>
        <v>1</v>
      </c>
      <c r="H11825" s="84" t="s">
        <v>630</v>
      </c>
      <c r="I11825" s="258" t="s">
        <v>12121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30"/>
        <v>60000</v>
      </c>
      <c r="H11826" s="84" t="s">
        <v>1235</v>
      </c>
      <c r="I11826" s="258" t="s">
        <v>12122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30"/>
        <v>40000</v>
      </c>
      <c r="H11827" s="84" t="s">
        <v>1235</v>
      </c>
      <c r="I11827" s="258" t="s">
        <v>12122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12122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30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12123</v>
      </c>
      <c r="C11831" s="59" t="s">
        <v>11165</v>
      </c>
      <c r="D11831" s="64">
        <v>1</v>
      </c>
      <c r="E11831" s="65" t="s">
        <v>31</v>
      </c>
      <c r="F11831" s="71">
        <v>50000</v>
      </c>
      <c r="G11831" s="67">
        <f t="shared" si="430"/>
        <v>50000</v>
      </c>
      <c r="H11831" s="279" t="s">
        <v>161</v>
      </c>
      <c r="I11831" s="258"/>
    </row>
    <row r="11832" spans="1:9" hidden="1" x14ac:dyDescent="0.25">
      <c r="A11832" s="210">
        <v>44777</v>
      </c>
      <c r="B11832" s="59" t="s">
        <v>12124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30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30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30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30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30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30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30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12125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30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30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30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30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30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30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30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30"/>
        <v>3100000</v>
      </c>
      <c r="H11848" s="84" t="s">
        <v>1850</v>
      </c>
      <c r="I11848" s="258" t="s">
        <v>12126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30"/>
        <v>115000</v>
      </c>
      <c r="H11849" s="279" t="s">
        <v>161</v>
      </c>
      <c r="I11849" s="258"/>
    </row>
    <row r="11850" spans="1:9" hidden="1" x14ac:dyDescent="0.25">
      <c r="A11850" s="210">
        <v>44777</v>
      </c>
      <c r="B11850" s="78" t="s">
        <v>12127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12128</v>
      </c>
    </row>
    <row r="11851" spans="1:9" hidden="1" x14ac:dyDescent="0.25">
      <c r="A11851" s="210">
        <v>44777</v>
      </c>
      <c r="B11851" s="78" t="s">
        <v>12127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31">F11851*D11851</f>
        <v>460000</v>
      </c>
      <c r="H11851" s="266" t="s">
        <v>648</v>
      </c>
      <c r="I11851" s="258" t="s">
        <v>12129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31"/>
        <v>253800</v>
      </c>
      <c r="H11852" s="84" t="s">
        <v>1972</v>
      </c>
      <c r="I11852" s="258" t="s">
        <v>12130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31"/>
        <v>87500</v>
      </c>
      <c r="H11853" s="84" t="s">
        <v>1972</v>
      </c>
      <c r="I11853" s="258" t="s">
        <v>12130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31"/>
        <v>65000</v>
      </c>
      <c r="H11854" s="84" t="s">
        <v>1029</v>
      </c>
      <c r="I11854" s="258" t="s">
        <v>12131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31"/>
        <v>60000</v>
      </c>
      <c r="H11855" s="84" t="s">
        <v>1029</v>
      </c>
      <c r="I11855" s="258" t="s">
        <v>12131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31"/>
        <v>130000</v>
      </c>
      <c r="H11856" s="84" t="s">
        <v>1035</v>
      </c>
      <c r="I11856" s="258" t="s">
        <v>12132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31"/>
        <v>475000</v>
      </c>
      <c r="H11857" s="84" t="s">
        <v>1035</v>
      </c>
      <c r="I11857" s="258" t="s">
        <v>12132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31"/>
        <v>49500</v>
      </c>
      <c r="H11858" s="84" t="s">
        <v>1035</v>
      </c>
      <c r="I11858" s="258" t="s">
        <v>12132</v>
      </c>
    </row>
    <row r="11859" spans="1:9" hidden="1" x14ac:dyDescent="0.25">
      <c r="A11859" s="210">
        <v>44808</v>
      </c>
      <c r="B11859" s="59" t="s">
        <v>8859</v>
      </c>
      <c r="C11859" s="76" t="s">
        <v>11168</v>
      </c>
      <c r="D11859" s="64">
        <v>1</v>
      </c>
      <c r="E11859" s="65" t="s">
        <v>31</v>
      </c>
      <c r="F11859" s="88">
        <v>129999</v>
      </c>
      <c r="G11859" s="67">
        <f t="shared" si="431"/>
        <v>129999</v>
      </c>
      <c r="H11859" s="84" t="s">
        <v>502</v>
      </c>
      <c r="I11859" s="258" t="s">
        <v>12133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31"/>
        <v>392700</v>
      </c>
      <c r="H11860" s="84" t="s">
        <v>502</v>
      </c>
      <c r="I11860" s="258" t="s">
        <v>12133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31"/>
        <v>120000</v>
      </c>
      <c r="H11861" s="84" t="s">
        <v>502</v>
      </c>
      <c r="I11861" s="258" t="s">
        <v>12133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31"/>
        <v>49500</v>
      </c>
      <c r="H11862" s="84" t="s">
        <v>502</v>
      </c>
      <c r="I11862" s="258" t="s">
        <v>12133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31"/>
        <v>40000</v>
      </c>
      <c r="H11863" s="84" t="s">
        <v>502</v>
      </c>
      <c r="I11863" s="258" t="s">
        <v>12133</v>
      </c>
    </row>
    <row r="11864" spans="1:9" hidden="1" x14ac:dyDescent="0.25">
      <c r="A11864" s="210">
        <v>44808</v>
      </c>
      <c r="B11864" s="59" t="s">
        <v>216</v>
      </c>
      <c r="C11864" s="59" t="s">
        <v>11404</v>
      </c>
      <c r="D11864" s="64">
        <v>1</v>
      </c>
      <c r="E11864" s="65" t="s">
        <v>31</v>
      </c>
      <c r="F11864" s="66">
        <v>198550</v>
      </c>
      <c r="G11864" s="67">
        <f t="shared" si="431"/>
        <v>198550</v>
      </c>
      <c r="H11864" s="84" t="s">
        <v>502</v>
      </c>
      <c r="I11864" s="258" t="s">
        <v>12133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31"/>
        <v>43000</v>
      </c>
      <c r="H11865" s="84" t="s">
        <v>502</v>
      </c>
      <c r="I11865" s="258" t="s">
        <v>12133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31"/>
        <v>253800</v>
      </c>
      <c r="H11866" s="84" t="s">
        <v>3461</v>
      </c>
      <c r="I11866" s="258" t="s">
        <v>12134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31"/>
        <v>87500</v>
      </c>
      <c r="H11867" s="84" t="s">
        <v>3461</v>
      </c>
      <c r="I11867" s="258" t="s">
        <v>12134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31"/>
        <v>36000</v>
      </c>
      <c r="H11868" s="84" t="s">
        <v>3461</v>
      </c>
      <c r="I11868" s="258" t="s">
        <v>12134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31"/>
        <v>82000</v>
      </c>
      <c r="H11869" s="84" t="s">
        <v>3461</v>
      </c>
      <c r="I11869" s="258" t="s">
        <v>12134</v>
      </c>
    </row>
    <row r="11870" spans="1:9" hidden="1" x14ac:dyDescent="0.25">
      <c r="A11870" s="210">
        <v>44808</v>
      </c>
      <c r="B11870" s="59" t="s">
        <v>216</v>
      </c>
      <c r="C11870" s="59" t="s">
        <v>11404</v>
      </c>
      <c r="D11870" s="80">
        <v>1</v>
      </c>
      <c r="E11870" s="65" t="s">
        <v>31</v>
      </c>
      <c r="F11870" s="209">
        <v>198550</v>
      </c>
      <c r="G11870" s="67">
        <f t="shared" si="431"/>
        <v>198550</v>
      </c>
      <c r="H11870" s="279" t="s">
        <v>1722</v>
      </c>
      <c r="I11870" s="258" t="s">
        <v>12135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12135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32">F11872*D11872</f>
        <v>253800</v>
      </c>
      <c r="H11872" s="266" t="s">
        <v>1722</v>
      </c>
      <c r="I11872" s="258" t="s">
        <v>12135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32"/>
        <v>87500</v>
      </c>
      <c r="H11873" s="266" t="s">
        <v>1722</v>
      </c>
      <c r="I11873" s="258" t="s">
        <v>12135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32"/>
        <v>36000</v>
      </c>
      <c r="H11874" s="266" t="s">
        <v>1722</v>
      </c>
      <c r="I11874" s="258" t="s">
        <v>12135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32"/>
        <v>82000</v>
      </c>
      <c r="H11875" s="266" t="s">
        <v>1722</v>
      </c>
      <c r="I11875" s="258" t="s">
        <v>12135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32"/>
        <v>49500</v>
      </c>
      <c r="H11876" s="84" t="s">
        <v>1722</v>
      </c>
      <c r="I11876" s="258" t="s">
        <v>12135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32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32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32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32"/>
        <v>465000</v>
      </c>
      <c r="H11881" s="84" t="s">
        <v>1039</v>
      </c>
      <c r="I11881" s="258" t="s">
        <v>12136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32"/>
        <v>60000</v>
      </c>
      <c r="H11882" s="84" t="s">
        <v>1039</v>
      </c>
      <c r="I11882" s="258" t="s">
        <v>12136</v>
      </c>
    </row>
    <row r="11883" spans="1:9" hidden="1" x14ac:dyDescent="0.25">
      <c r="A11883" s="210">
        <v>44808</v>
      </c>
      <c r="B11883" s="59" t="s">
        <v>11782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32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32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32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32"/>
        <v>250000</v>
      </c>
      <c r="H11887" s="84" t="s">
        <v>605</v>
      </c>
      <c r="I11887" s="258" t="s">
        <v>12137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32"/>
        <v>180000</v>
      </c>
      <c r="H11888" s="84" t="s">
        <v>158</v>
      </c>
      <c r="I11888" s="258" t="s">
        <v>12138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32"/>
        <v>115000</v>
      </c>
      <c r="H11889" s="84" t="s">
        <v>158</v>
      </c>
      <c r="I11889" s="258" t="s">
        <v>12138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32"/>
        <v>130000</v>
      </c>
      <c r="H11890" s="84" t="s">
        <v>158</v>
      </c>
      <c r="I11890" s="258" t="s">
        <v>12138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12138</v>
      </c>
    </row>
    <row r="11892" spans="1:9" hidden="1" x14ac:dyDescent="0.25">
      <c r="A11892" s="210">
        <v>44808</v>
      </c>
      <c r="B11892" s="59" t="s">
        <v>11966</v>
      </c>
      <c r="C11892" s="59" t="s">
        <v>12139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12138</v>
      </c>
    </row>
    <row r="11893" spans="1:9" hidden="1" x14ac:dyDescent="0.25">
      <c r="A11893" s="210">
        <v>44808</v>
      </c>
      <c r="B11893" s="74" t="s">
        <v>11964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32"/>
        <v>155000</v>
      </c>
      <c r="H11893" s="84" t="s">
        <v>158</v>
      </c>
      <c r="I11893" s="59" t="s">
        <v>12138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32"/>
        <v>150000</v>
      </c>
      <c r="H11894" s="84" t="s">
        <v>966</v>
      </c>
      <c r="I11894" s="59" t="s">
        <v>12140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32"/>
        <v>120000</v>
      </c>
      <c r="H11895" s="84" t="s">
        <v>966</v>
      </c>
      <c r="I11895" s="59" t="s">
        <v>12140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32"/>
        <v>24750</v>
      </c>
      <c r="H11896" s="84" t="s">
        <v>966</v>
      </c>
      <c r="I11896" s="59" t="s">
        <v>12140</v>
      </c>
    </row>
    <row r="11897" spans="1:9" hidden="1" x14ac:dyDescent="0.25">
      <c r="A11897" s="210">
        <v>44808</v>
      </c>
      <c r="B11897" s="59" t="s">
        <v>11726</v>
      </c>
      <c r="C11897" s="59" t="s">
        <v>12141</v>
      </c>
      <c r="D11897" s="59">
        <v>1</v>
      </c>
      <c r="E11897" s="59" t="s">
        <v>31</v>
      </c>
      <c r="F11897" s="59">
        <v>1545000</v>
      </c>
      <c r="G11897" s="67">
        <f t="shared" si="432"/>
        <v>1545000</v>
      </c>
      <c r="H11897" s="84" t="s">
        <v>601</v>
      </c>
      <c r="I11897" s="59" t="s">
        <v>12142</v>
      </c>
    </row>
    <row r="11898" spans="1:9" hidden="1" x14ac:dyDescent="0.25">
      <c r="A11898" s="210">
        <v>44808</v>
      </c>
      <c r="B11898" s="59" t="s">
        <v>11726</v>
      </c>
      <c r="C11898" s="59" t="s">
        <v>12143</v>
      </c>
      <c r="D11898" s="59">
        <v>1</v>
      </c>
      <c r="E11898" s="59" t="s">
        <v>31</v>
      </c>
      <c r="F11898" s="59">
        <v>1545000</v>
      </c>
      <c r="G11898" s="67">
        <f t="shared" si="432"/>
        <v>1545000</v>
      </c>
      <c r="H11898" s="84" t="s">
        <v>601</v>
      </c>
      <c r="I11898" s="59" t="s">
        <v>12142</v>
      </c>
    </row>
    <row r="11899" spans="1:9" hidden="1" x14ac:dyDescent="0.25">
      <c r="A11899" s="210">
        <v>44808</v>
      </c>
      <c r="B11899" s="78" t="s">
        <v>11461</v>
      </c>
      <c r="C11899" s="70" t="s">
        <v>11122</v>
      </c>
      <c r="D11899" s="59">
        <v>1</v>
      </c>
      <c r="E11899" s="59" t="s">
        <v>31</v>
      </c>
      <c r="F11899" s="59">
        <v>160000</v>
      </c>
      <c r="G11899" s="67">
        <f t="shared" si="432"/>
        <v>160000</v>
      </c>
      <c r="H11899" s="84" t="s">
        <v>601</v>
      </c>
      <c r="I11899" s="59" t="s">
        <v>12142</v>
      </c>
    </row>
    <row r="11900" spans="1:9" hidden="1" x14ac:dyDescent="0.25">
      <c r="A11900" s="210">
        <v>44808</v>
      </c>
      <c r="B11900" s="59" t="s">
        <v>11946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32"/>
        <v>50000</v>
      </c>
      <c r="H11900" s="84" t="s">
        <v>601</v>
      </c>
      <c r="I11900" s="59" t="s">
        <v>12142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32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32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32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32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32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32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32"/>
        <v>50000</v>
      </c>
      <c r="H11907" s="84" t="s">
        <v>565</v>
      </c>
      <c r="I11907" s="258" t="s">
        <v>12144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32"/>
        <v>465000</v>
      </c>
      <c r="H11909" s="84" t="s">
        <v>630</v>
      </c>
      <c r="I11909" s="258" t="s">
        <v>12145</v>
      </c>
    </row>
    <row r="11910" spans="1:9" hidden="1" x14ac:dyDescent="0.25">
      <c r="A11910" s="210">
        <v>44869</v>
      </c>
      <c r="B11910" s="59" t="s">
        <v>11093</v>
      </c>
      <c r="C11910" s="59" t="s">
        <v>11094</v>
      </c>
      <c r="D11910" s="64">
        <v>1</v>
      </c>
      <c r="E11910" s="65" t="s">
        <v>31</v>
      </c>
      <c r="F11910" s="61">
        <v>1261000</v>
      </c>
      <c r="G11910" s="67">
        <f t="shared" si="432"/>
        <v>1261000</v>
      </c>
      <c r="H11910" s="84" t="s">
        <v>630</v>
      </c>
      <c r="I11910" s="258" t="s">
        <v>12145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32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32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32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12146</v>
      </c>
      <c r="D11914" s="64">
        <v>1</v>
      </c>
      <c r="E11914" s="65" t="s">
        <v>31</v>
      </c>
      <c r="F11914" s="66">
        <v>1550000</v>
      </c>
      <c r="G11914" s="67">
        <f t="shared" si="432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12147</v>
      </c>
      <c r="D11915" s="64">
        <v>1</v>
      </c>
      <c r="E11915" s="65" t="s">
        <v>31</v>
      </c>
      <c r="F11915" s="66">
        <v>1550000</v>
      </c>
      <c r="G11915" s="67">
        <f t="shared" si="432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12148</v>
      </c>
      <c r="D11916" s="64">
        <v>1</v>
      </c>
      <c r="E11916" s="65" t="s">
        <v>31</v>
      </c>
      <c r="F11916" s="66">
        <v>1550000</v>
      </c>
      <c r="G11916" s="67">
        <f t="shared" si="432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12149</v>
      </c>
      <c r="D11917" s="64">
        <v>1</v>
      </c>
      <c r="E11917" s="65" t="s">
        <v>31</v>
      </c>
      <c r="F11917" s="66">
        <v>1550000</v>
      </c>
      <c r="G11917" s="67">
        <f t="shared" si="432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12150</v>
      </c>
      <c r="D11918" s="64">
        <v>1</v>
      </c>
      <c r="E11918" s="65" t="s">
        <v>28</v>
      </c>
      <c r="F11918" s="66">
        <v>1550000</v>
      </c>
      <c r="G11918" s="67">
        <f t="shared" si="432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12151</v>
      </c>
      <c r="D11919" s="80">
        <v>1</v>
      </c>
      <c r="E11919" s="65" t="s">
        <v>31</v>
      </c>
      <c r="F11919" s="66">
        <v>1550000</v>
      </c>
      <c r="G11919" s="67">
        <f t="shared" si="432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33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33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33"/>
        <v>2200000</v>
      </c>
      <c r="H11923" s="84" t="s">
        <v>977</v>
      </c>
      <c r="I11923" s="258" t="s">
        <v>12152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33"/>
        <v>156100.5</v>
      </c>
      <c r="H11924" s="84" t="s">
        <v>977</v>
      </c>
      <c r="I11924" s="258" t="s">
        <v>12152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33"/>
        <v>30000</v>
      </c>
      <c r="H11925" s="84" t="s">
        <v>977</v>
      </c>
      <c r="I11925" s="258" t="s">
        <v>12152</v>
      </c>
    </row>
    <row r="11926" spans="1:9" hidden="1" x14ac:dyDescent="0.25">
      <c r="A11926" s="210">
        <v>44869</v>
      </c>
      <c r="B11926" s="74" t="s">
        <v>12153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33"/>
        <v>12500</v>
      </c>
      <c r="H11926" s="84" t="s">
        <v>977</v>
      </c>
      <c r="I11926" s="258" t="s">
        <v>12152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33"/>
        <v>25000</v>
      </c>
      <c r="H11927" s="84" t="s">
        <v>977</v>
      </c>
      <c r="I11927" s="258" t="s">
        <v>12152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12152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33"/>
        <v>30000</v>
      </c>
      <c r="H11929" s="84" t="s">
        <v>977</v>
      </c>
      <c r="I11929" s="258" t="s">
        <v>12152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33"/>
        <v>253800</v>
      </c>
      <c r="H11930" s="84" t="s">
        <v>977</v>
      </c>
      <c r="I11930" s="258" t="s">
        <v>12152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33"/>
        <v>87500</v>
      </c>
      <c r="H11931" s="84" t="s">
        <v>977</v>
      </c>
      <c r="I11931" s="258" t="s">
        <v>12152</v>
      </c>
    </row>
    <row r="11932" spans="1:9" hidden="1" x14ac:dyDescent="0.25">
      <c r="A11932" s="210">
        <v>44869</v>
      </c>
      <c r="B11932" s="59" t="s">
        <v>3876</v>
      </c>
      <c r="C11932" s="59" t="s">
        <v>11744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12152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12154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12154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8">
        <v>350000</v>
      </c>
      <c r="G11935" s="67">
        <f>F11935*D11935</f>
        <v>350000</v>
      </c>
      <c r="H11935" s="84" t="s">
        <v>1540</v>
      </c>
      <c r="I11935" s="258" t="s">
        <v>12154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33"/>
        <v>200000</v>
      </c>
      <c r="H11936" s="84" t="s">
        <v>1540</v>
      </c>
      <c r="I11936" s="258" t="s">
        <v>12154</v>
      </c>
    </row>
    <row r="11937" spans="1:9" hidden="1" x14ac:dyDescent="0.25">
      <c r="A11937" s="210">
        <v>44869</v>
      </c>
      <c r="B11937" s="59" t="s">
        <v>11155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33"/>
        <v>205000</v>
      </c>
      <c r="H11937" s="84" t="s">
        <v>1540</v>
      </c>
      <c r="I11937" s="258" t="s">
        <v>12154</v>
      </c>
    </row>
    <row r="11938" spans="1:9" hidden="1" x14ac:dyDescent="0.25">
      <c r="A11938" s="210">
        <v>44869</v>
      </c>
      <c r="B11938" s="59" t="s">
        <v>11726</v>
      </c>
      <c r="C11938" s="59" t="s">
        <v>12155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12156</v>
      </c>
    </row>
    <row r="11939" spans="1:9" hidden="1" x14ac:dyDescent="0.25">
      <c r="A11939" s="210">
        <v>44869</v>
      </c>
      <c r="B11939" s="59" t="s">
        <v>11726</v>
      </c>
      <c r="C11939" s="59" t="s">
        <v>11995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12156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33"/>
        <v>350000</v>
      </c>
      <c r="H11940" s="84" t="s">
        <v>1540</v>
      </c>
      <c r="I11940" s="59" t="s">
        <v>12157</v>
      </c>
    </row>
    <row r="11941" spans="1:9" hidden="1" x14ac:dyDescent="0.25">
      <c r="A11941" s="210">
        <v>44869</v>
      </c>
      <c r="B11941" s="59" t="s">
        <v>11946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33"/>
        <v>50000</v>
      </c>
      <c r="H11941" s="84" t="s">
        <v>1540</v>
      </c>
      <c r="I11941" s="59" t="s">
        <v>12156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33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33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12086</v>
      </c>
      <c r="C11944" s="62" t="s">
        <v>12158</v>
      </c>
      <c r="D11944" s="64">
        <v>1</v>
      </c>
      <c r="E11944" s="65" t="s">
        <v>31</v>
      </c>
      <c r="F11944" s="66">
        <v>3000</v>
      </c>
      <c r="G11944" s="67">
        <f t="shared" si="433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33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33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33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33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33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33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12086</v>
      </c>
      <c r="C11955" s="59" t="s">
        <v>11508</v>
      </c>
      <c r="D11955" s="64">
        <v>2</v>
      </c>
      <c r="E11955" s="65" t="s">
        <v>31</v>
      </c>
      <c r="F11955" s="66">
        <v>3000</v>
      </c>
      <c r="G11955" s="67">
        <f t="shared" si="433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33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33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34">F11960*D11960</f>
        <v>175000</v>
      </c>
      <c r="H11960" s="84" t="s">
        <v>723</v>
      </c>
      <c r="I11960" s="258" t="s">
        <v>12159</v>
      </c>
    </row>
    <row r="11961" spans="1:9" hidden="1" x14ac:dyDescent="0.25">
      <c r="A11961" s="210">
        <v>44899</v>
      </c>
      <c r="B11961" s="59" t="s">
        <v>12160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34"/>
        <v>360000</v>
      </c>
      <c r="H11961" s="84" t="s">
        <v>723</v>
      </c>
      <c r="I11961" s="258" t="s">
        <v>12159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34"/>
        <v>196350</v>
      </c>
      <c r="H11962" s="84" t="s">
        <v>759</v>
      </c>
      <c r="I11962" s="258" t="s">
        <v>12161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34"/>
        <v>43000</v>
      </c>
      <c r="H11963" s="84" t="s">
        <v>759</v>
      </c>
      <c r="I11963" s="258" t="s">
        <v>12161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12161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34"/>
        <v>43000</v>
      </c>
      <c r="H11965" s="84" t="s">
        <v>554</v>
      </c>
      <c r="I11965" s="258" t="s">
        <v>12162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34"/>
        <v>40000</v>
      </c>
      <c r="H11966" s="84" t="s">
        <v>1080</v>
      </c>
      <c r="I11966" s="258" t="s">
        <v>12163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34"/>
        <v>20000</v>
      </c>
      <c r="H11967" s="84" t="s">
        <v>1080</v>
      </c>
      <c r="I11967" s="258" t="s">
        <v>12163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34"/>
        <v>24750</v>
      </c>
      <c r="H11968" s="84" t="s">
        <v>1080</v>
      </c>
      <c r="I11968" s="258" t="s">
        <v>12163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34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34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34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8">
        <v>15000</v>
      </c>
      <c r="G11972" s="67">
        <f t="shared" si="434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34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34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34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34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34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12164</v>
      </c>
      <c r="I11978" s="258" t="s">
        <v>12165</v>
      </c>
    </row>
    <row r="11979" spans="1:9" hidden="1" x14ac:dyDescent="0.25">
      <c r="A11979" s="59" t="s">
        <v>5305</v>
      </c>
      <c r="B11979" s="59" t="s">
        <v>12166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34"/>
        <v>200000</v>
      </c>
      <c r="H11979" s="84" t="s">
        <v>975</v>
      </c>
      <c r="I11979" s="258" t="s">
        <v>12165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34"/>
        <v>40000</v>
      </c>
      <c r="H11980" s="84" t="s">
        <v>975</v>
      </c>
      <c r="I11980" s="258" t="s">
        <v>12165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34"/>
        <v>49500</v>
      </c>
      <c r="H11981" s="84" t="s">
        <v>975</v>
      </c>
      <c r="I11981" s="258" t="s">
        <v>12165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12167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12168</v>
      </c>
      <c r="I11983" s="258" t="s">
        <v>12169</v>
      </c>
    </row>
    <row r="11984" spans="1:9" hidden="1" x14ac:dyDescent="0.25">
      <c r="A11984" s="59" t="s">
        <v>5305</v>
      </c>
      <c r="B11984" s="78" t="s">
        <v>96</v>
      </c>
      <c r="C11984" s="59" t="s">
        <v>12170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12168</v>
      </c>
      <c r="I11984" s="258" t="s">
        <v>12169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34"/>
        <v>465000</v>
      </c>
      <c r="H11987" s="84" t="s">
        <v>146</v>
      </c>
      <c r="I11987" s="258" t="s">
        <v>12171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34"/>
        <v>600000</v>
      </c>
      <c r="H11988" s="84" t="s">
        <v>146</v>
      </c>
      <c r="I11988" s="258" t="s">
        <v>12171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34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34"/>
        <v>922500</v>
      </c>
      <c r="H11990" s="84" t="s">
        <v>4925</v>
      </c>
      <c r="I11990" s="258" t="s">
        <v>12169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34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34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11404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12172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34"/>
        <v>196350</v>
      </c>
      <c r="H11994" s="84" t="s">
        <v>723</v>
      </c>
      <c r="I11994" s="258" t="s">
        <v>12172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34"/>
        <v>22500</v>
      </c>
      <c r="H11995" s="84" t="s">
        <v>723</v>
      </c>
      <c r="I11995" s="258" t="s">
        <v>12172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34"/>
        <v>43000</v>
      </c>
      <c r="H11996" s="84" t="s">
        <v>723</v>
      </c>
      <c r="I11996" s="258" t="s">
        <v>12172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12172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12159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5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5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5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5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5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12173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12173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12173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12173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5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5"/>
        <v>3928000</v>
      </c>
      <c r="H12011" s="84" t="s">
        <v>12174</v>
      </c>
      <c r="I12011" s="258" t="s">
        <v>12121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5"/>
        <v>3928000</v>
      </c>
      <c r="H12012" s="84" t="s">
        <v>3860</v>
      </c>
      <c r="I12012" s="258" t="s">
        <v>12121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5"/>
        <v>25000</v>
      </c>
      <c r="H12013" s="84" t="s">
        <v>3860</v>
      </c>
      <c r="I12013" s="258" t="s">
        <v>12121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5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5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5"/>
        <v>265000</v>
      </c>
      <c r="H12016" s="84" t="s">
        <v>565</v>
      </c>
      <c r="I12016" s="258" t="s">
        <v>12175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5"/>
        <v>20000</v>
      </c>
      <c r="H12017" s="84" t="s">
        <v>565</v>
      </c>
      <c r="I12017" s="258" t="s">
        <v>12175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8">
        <v>5555000</v>
      </c>
      <c r="G12018" s="67">
        <f t="shared" si="435"/>
        <v>5555000</v>
      </c>
      <c r="H12018" s="84" t="s">
        <v>504</v>
      </c>
      <c r="I12018" s="258" t="s">
        <v>12176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5"/>
        <v>5950000</v>
      </c>
      <c r="H12019" s="84" t="s">
        <v>504</v>
      </c>
      <c r="I12019" s="258" t="s">
        <v>12176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5"/>
        <v>265000</v>
      </c>
      <c r="H12020" s="84" t="s">
        <v>1080</v>
      </c>
      <c r="I12020" s="258" t="s">
        <v>12177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5"/>
        <v>20000</v>
      </c>
      <c r="H12021" s="84" t="s">
        <v>1080</v>
      </c>
      <c r="I12021" s="258" t="s">
        <v>12177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5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6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6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6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6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6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6"/>
        <v>465000</v>
      </c>
      <c r="H12029" s="84" t="s">
        <v>630</v>
      </c>
      <c r="I12029" s="258" t="s">
        <v>12178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6"/>
        <v>2400000</v>
      </c>
      <c r="H12030" s="84" t="s">
        <v>630</v>
      </c>
      <c r="I12030" s="258" t="s">
        <v>12178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6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6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6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6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11152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6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12123</v>
      </c>
      <c r="C12041" s="59" t="s">
        <v>11165</v>
      </c>
      <c r="D12041" s="64">
        <v>1</v>
      </c>
      <c r="E12041" s="65" t="s">
        <v>31</v>
      </c>
      <c r="F12041" s="66">
        <v>50000</v>
      </c>
      <c r="G12041" s="67">
        <f t="shared" si="436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6"/>
        <v>141000</v>
      </c>
      <c r="H12042" s="84" t="s">
        <v>941</v>
      </c>
      <c r="I12042" s="468" t="s">
        <v>12179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6"/>
        <v>81500</v>
      </c>
      <c r="H12043" s="84" t="s">
        <v>941</v>
      </c>
      <c r="I12043" s="468" t="s">
        <v>12179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6"/>
        <v>60000</v>
      </c>
      <c r="H12044" s="84" t="s">
        <v>941</v>
      </c>
      <c r="I12044" s="468" t="s">
        <v>12179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7">F12047*D12047</f>
        <v>130000</v>
      </c>
      <c r="H12047" s="266" t="s">
        <v>759</v>
      </c>
      <c r="I12047" s="258" t="s">
        <v>12180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7"/>
        <v>43000</v>
      </c>
      <c r="H12048" s="84" t="s">
        <v>759</v>
      </c>
      <c r="I12048" s="258" t="s">
        <v>12180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7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7"/>
        <v>6</v>
      </c>
      <c r="H12050" s="84" t="s">
        <v>504</v>
      </c>
      <c r="I12050" s="258" t="s">
        <v>12181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7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7"/>
        <v>220000</v>
      </c>
      <c r="H12052" s="266" t="s">
        <v>966</v>
      </c>
      <c r="I12052" s="258" t="s">
        <v>12182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7"/>
        <v>900000</v>
      </c>
      <c r="H12053" s="266" t="s">
        <v>966</v>
      </c>
      <c r="I12053" s="258" t="s">
        <v>12182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7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11782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12183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8">F12057*D12057</f>
        <v>40000</v>
      </c>
      <c r="H12057" s="84" t="s">
        <v>1039</v>
      </c>
      <c r="I12057" s="258" t="s">
        <v>12184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8"/>
        <v>49500</v>
      </c>
      <c r="H12058" s="84" t="s">
        <v>1039</v>
      </c>
      <c r="I12058" s="258" t="s">
        <v>12184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8"/>
        <v>94000</v>
      </c>
      <c r="H12059" s="84" t="s">
        <v>1039</v>
      </c>
      <c r="I12059" s="258" t="s">
        <v>12184</v>
      </c>
    </row>
    <row r="12060" spans="1:9" hidden="1" x14ac:dyDescent="0.25">
      <c r="A12060" s="59" t="s">
        <v>468</v>
      </c>
      <c r="B12060" s="59" t="s">
        <v>110</v>
      </c>
      <c r="C12060" s="59" t="s">
        <v>12185</v>
      </c>
      <c r="D12060" s="64">
        <v>1</v>
      </c>
      <c r="E12060" s="65" t="s">
        <v>31</v>
      </c>
      <c r="F12060" s="66">
        <v>1900000</v>
      </c>
      <c r="G12060" s="67">
        <f t="shared" si="438"/>
        <v>1900000</v>
      </c>
      <c r="H12060" s="84" t="s">
        <v>1039</v>
      </c>
      <c r="I12060" s="258" t="s">
        <v>12184</v>
      </c>
    </row>
    <row r="12061" spans="1:9" hidden="1" x14ac:dyDescent="0.25">
      <c r="A12061" s="59" t="s">
        <v>468</v>
      </c>
      <c r="B12061" s="59" t="s">
        <v>110</v>
      </c>
      <c r="C12061" s="59" t="s">
        <v>12186</v>
      </c>
      <c r="D12061" s="64">
        <v>1</v>
      </c>
      <c r="E12061" s="65" t="s">
        <v>31</v>
      </c>
      <c r="F12061" s="66">
        <v>1900000</v>
      </c>
      <c r="G12061" s="67">
        <f t="shared" si="438"/>
        <v>1900000</v>
      </c>
      <c r="H12061" s="84" t="s">
        <v>1039</v>
      </c>
      <c r="I12061" s="258" t="s">
        <v>12184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8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7"/>
        <v>900000</v>
      </c>
      <c r="H12063" s="84" t="s">
        <v>1080</v>
      </c>
      <c r="I12063" s="258" t="s">
        <v>12187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7"/>
        <v>75000</v>
      </c>
      <c r="H12064" s="84" t="s">
        <v>504</v>
      </c>
      <c r="I12064" s="258" t="s">
        <v>12188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7"/>
        <v>200000</v>
      </c>
      <c r="H12065" s="84" t="s">
        <v>3860</v>
      </c>
      <c r="I12065" s="258" t="s">
        <v>12188</v>
      </c>
    </row>
    <row r="12066" spans="1:9" hidden="1" x14ac:dyDescent="0.25">
      <c r="A12066" s="59" t="s">
        <v>468</v>
      </c>
      <c r="B12066" s="62" t="s">
        <v>108</v>
      </c>
      <c r="C12066" s="62" t="s">
        <v>11613</v>
      </c>
      <c r="D12066" s="64">
        <v>3</v>
      </c>
      <c r="E12066" s="65" t="s">
        <v>31</v>
      </c>
      <c r="F12066" s="61">
        <v>270000</v>
      </c>
      <c r="G12066" s="67">
        <f t="shared" si="437"/>
        <v>810000</v>
      </c>
      <c r="H12066" s="84" t="s">
        <v>12189</v>
      </c>
      <c r="I12066" s="258" t="s">
        <v>12188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7"/>
        <v>1150000</v>
      </c>
      <c r="H12067" s="84" t="s">
        <v>107</v>
      </c>
      <c r="I12067" s="258" t="s">
        <v>12188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7"/>
        <v>34689</v>
      </c>
      <c r="H12068" s="84" t="s">
        <v>1039</v>
      </c>
      <c r="I12068" s="469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7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7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7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7"/>
        <v>200000</v>
      </c>
      <c r="H12072" s="266" t="s">
        <v>1992</v>
      </c>
      <c r="I12072" s="258" t="s">
        <v>12190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7"/>
        <v>253800</v>
      </c>
      <c r="H12073" s="266" t="s">
        <v>1992</v>
      </c>
      <c r="I12073" s="258" t="s">
        <v>12190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7"/>
        <v>87500</v>
      </c>
      <c r="H12074" s="84" t="s">
        <v>1992</v>
      </c>
      <c r="I12074" s="258" t="s">
        <v>12190</v>
      </c>
    </row>
    <row r="12075" spans="1:9" hidden="1" x14ac:dyDescent="0.25">
      <c r="A12075" s="59" t="s">
        <v>5340</v>
      </c>
      <c r="B12075" s="59" t="s">
        <v>110</v>
      </c>
      <c r="C12075" s="59" t="s">
        <v>12191</v>
      </c>
      <c r="D12075" s="80">
        <v>1</v>
      </c>
      <c r="E12075" s="65" t="s">
        <v>66</v>
      </c>
      <c r="F12075" s="209">
        <v>1900000</v>
      </c>
      <c r="G12075" s="67">
        <f t="shared" si="437"/>
        <v>1900000</v>
      </c>
      <c r="H12075" s="266" t="s">
        <v>1992</v>
      </c>
      <c r="I12075" s="258" t="s">
        <v>12192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7"/>
        <v>1900000</v>
      </c>
      <c r="H12076" s="84" t="s">
        <v>1992</v>
      </c>
      <c r="I12076" s="258" t="s">
        <v>12192</v>
      </c>
    </row>
    <row r="12077" spans="1:9" hidden="1" x14ac:dyDescent="0.25">
      <c r="A12077" s="59" t="s">
        <v>5340</v>
      </c>
      <c r="B12077" s="59" t="s">
        <v>110</v>
      </c>
      <c r="C12077" s="59" t="s">
        <v>12193</v>
      </c>
      <c r="D12077" s="80">
        <v>1</v>
      </c>
      <c r="E12077" s="65" t="s">
        <v>66</v>
      </c>
      <c r="F12077" s="81">
        <v>1900000</v>
      </c>
      <c r="G12077" s="67">
        <f t="shared" si="437"/>
        <v>1900000</v>
      </c>
      <c r="H12077" s="84" t="s">
        <v>139</v>
      </c>
      <c r="I12077" s="258" t="s">
        <v>12194</v>
      </c>
    </row>
    <row r="12078" spans="1:9" hidden="1" x14ac:dyDescent="0.25">
      <c r="A12078" s="59" t="s">
        <v>5340</v>
      </c>
      <c r="B12078" s="59" t="s">
        <v>110</v>
      </c>
      <c r="C12078" s="59" t="s">
        <v>11788</v>
      </c>
      <c r="D12078" s="80">
        <v>1</v>
      </c>
      <c r="E12078" s="65" t="s">
        <v>66</v>
      </c>
      <c r="F12078" s="81">
        <v>1900000</v>
      </c>
      <c r="G12078" s="67">
        <f t="shared" si="437"/>
        <v>1900000</v>
      </c>
      <c r="H12078" s="84" t="s">
        <v>139</v>
      </c>
      <c r="I12078" s="258" t="s">
        <v>12194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7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7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7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7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12195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7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7"/>
        <v>150000</v>
      </c>
      <c r="H12084" s="84" t="s">
        <v>1029</v>
      </c>
      <c r="I12084" s="258" t="s">
        <v>12196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7"/>
        <v>475000</v>
      </c>
      <c r="H12085" s="84" t="s">
        <v>1029</v>
      </c>
      <c r="I12085" s="258" t="s">
        <v>12196</v>
      </c>
    </row>
    <row r="12086" spans="1:9" hidden="1" x14ac:dyDescent="0.25">
      <c r="A12086" s="59" t="s">
        <v>5340</v>
      </c>
      <c r="B12086" s="59" t="s">
        <v>110</v>
      </c>
      <c r="C12086" s="62" t="s">
        <v>12191</v>
      </c>
      <c r="D12086" s="64">
        <v>1</v>
      </c>
      <c r="E12086" s="65" t="s">
        <v>66</v>
      </c>
      <c r="F12086" s="61">
        <v>1900000</v>
      </c>
      <c r="G12086" s="67">
        <f t="shared" si="437"/>
        <v>1900000</v>
      </c>
      <c r="H12086" s="84" t="s">
        <v>1029</v>
      </c>
      <c r="I12086" s="258" t="s">
        <v>12196</v>
      </c>
    </row>
    <row r="12087" spans="1:9" hidden="1" x14ac:dyDescent="0.25">
      <c r="A12087" s="59" t="s">
        <v>5340</v>
      </c>
      <c r="B12087" s="59" t="s">
        <v>110</v>
      </c>
      <c r="C12087" s="59" t="s">
        <v>11667</v>
      </c>
      <c r="D12087" s="64">
        <v>1</v>
      </c>
      <c r="E12087" s="65" t="s">
        <v>66</v>
      </c>
      <c r="F12087" s="66">
        <v>1900000</v>
      </c>
      <c r="G12087" s="67">
        <f t="shared" si="437"/>
        <v>1900000</v>
      </c>
      <c r="H12087" s="84" t="s">
        <v>1029</v>
      </c>
      <c r="I12087" s="258" t="s">
        <v>12196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7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7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12197</v>
      </c>
      <c r="C12092" s="59" t="s">
        <v>12198</v>
      </c>
      <c r="D12092" s="64">
        <v>1</v>
      </c>
      <c r="E12092" s="65" t="s">
        <v>31</v>
      </c>
      <c r="F12092" s="66">
        <v>900000</v>
      </c>
      <c r="G12092" s="67">
        <f t="shared" si="437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7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7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7"/>
        <v>475000</v>
      </c>
      <c r="H12095" s="84" t="s">
        <v>1941</v>
      </c>
      <c r="I12095" s="258" t="s">
        <v>12199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7"/>
        <v>225600</v>
      </c>
      <c r="H12096" s="84" t="s">
        <v>1941</v>
      </c>
      <c r="I12096" s="258" t="s">
        <v>12199</v>
      </c>
    </row>
    <row r="12097" spans="1:9" hidden="1" x14ac:dyDescent="0.25">
      <c r="A12097" s="59" t="s">
        <v>5340</v>
      </c>
      <c r="B12097" s="59" t="s">
        <v>11155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7"/>
        <v>205000</v>
      </c>
      <c r="H12097" s="84" t="s">
        <v>1941</v>
      </c>
      <c r="I12097" s="258" t="s">
        <v>12199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8">
        <v>220000</v>
      </c>
      <c r="G12098" s="67">
        <f>F12098*D12098</f>
        <v>220000</v>
      </c>
      <c r="H12098" s="84" t="s">
        <v>502</v>
      </c>
      <c r="I12098" s="258" t="s">
        <v>12200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12200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12200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7"/>
        <v>23000</v>
      </c>
      <c r="H12101" s="84" t="s">
        <v>502</v>
      </c>
      <c r="I12101" s="258" t="s">
        <v>12200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7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9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9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9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9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12201</v>
      </c>
      <c r="D12111" s="80">
        <v>21</v>
      </c>
      <c r="E12111" s="65" t="s">
        <v>130</v>
      </c>
      <c r="F12111" s="209">
        <v>32300</v>
      </c>
      <c r="G12111" s="67">
        <f t="shared" si="439"/>
        <v>678300</v>
      </c>
      <c r="H12111" s="84" t="s">
        <v>2643</v>
      </c>
      <c r="I12111" s="258" t="s">
        <v>12202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9"/>
        <v>150000</v>
      </c>
      <c r="H12112" s="266" t="s">
        <v>504</v>
      </c>
      <c r="I12112" s="258" t="s">
        <v>12202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9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9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9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9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9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9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9"/>
        <v>225600</v>
      </c>
      <c r="H12119" s="84" t="s">
        <v>1725</v>
      </c>
      <c r="I12119" s="258" t="s">
        <v>12203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9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9"/>
        <v>105000</v>
      </c>
      <c r="H12121" s="84" t="s">
        <v>3394</v>
      </c>
      <c r="I12121" s="258" t="s">
        <v>12204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9"/>
        <v>50000</v>
      </c>
      <c r="H12122" s="84" t="s">
        <v>3394</v>
      </c>
      <c r="I12122" s="258" t="s">
        <v>12204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9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9"/>
        <v>475000</v>
      </c>
      <c r="H12124" s="84" t="s">
        <v>1982</v>
      </c>
      <c r="I12124" s="470" t="s">
        <v>12205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9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3">
        <v>75000</v>
      </c>
      <c r="G12126" s="67">
        <f t="shared" si="439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9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12204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9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9"/>
        <v>40000</v>
      </c>
      <c r="H12130" s="266" t="s">
        <v>3171</v>
      </c>
      <c r="I12130" s="258" t="s">
        <v>12206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9"/>
        <v>135000</v>
      </c>
      <c r="H12131" s="84" t="s">
        <v>1200</v>
      </c>
      <c r="I12131" s="258" t="s">
        <v>12207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9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9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9"/>
        <v>270000</v>
      </c>
      <c r="H12134" s="84" t="s">
        <v>3028</v>
      </c>
      <c r="I12134" s="258" t="s">
        <v>12208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9"/>
        <v>20000</v>
      </c>
      <c r="H12135" s="84" t="s">
        <v>3028</v>
      </c>
      <c r="I12135" s="258" t="s">
        <v>12208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9"/>
        <v>1900000</v>
      </c>
      <c r="H12136" s="84" t="s">
        <v>1240</v>
      </c>
      <c r="I12136" s="258" t="s">
        <v>12209</v>
      </c>
    </row>
    <row r="12137" spans="1:9" hidden="1" x14ac:dyDescent="0.25">
      <c r="A12137" s="59" t="s">
        <v>299</v>
      </c>
      <c r="B12137" s="59" t="s">
        <v>110</v>
      </c>
      <c r="C12137" s="59" t="s">
        <v>12193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12209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12210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9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9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9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12211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9"/>
        <v>100000</v>
      </c>
      <c r="H12144" s="84" t="s">
        <v>554</v>
      </c>
      <c r="I12144" s="258" t="s">
        <v>12211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9"/>
        <v>225600</v>
      </c>
      <c r="H12145" s="84" t="s">
        <v>2208</v>
      </c>
      <c r="I12145" s="470" t="s">
        <v>12212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9"/>
        <v>82000</v>
      </c>
      <c r="H12146" s="84" t="s">
        <v>2208</v>
      </c>
      <c r="I12146" s="470" t="s">
        <v>12212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0" t="s">
        <v>12212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0" t="s">
        <v>12212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9"/>
        <v>40000</v>
      </c>
      <c r="H12149" s="84" t="s">
        <v>2208</v>
      </c>
      <c r="I12149" s="470" t="s">
        <v>12212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9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9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9"/>
        <v>3310484</v>
      </c>
      <c r="H12153" s="266" t="s">
        <v>9049</v>
      </c>
      <c r="I12153" s="258" t="s">
        <v>12213</v>
      </c>
    </row>
    <row r="12154" spans="1:9" hidden="1" x14ac:dyDescent="0.25">
      <c r="A12154" s="59" t="s">
        <v>5375</v>
      </c>
      <c r="B12154" s="78" t="s">
        <v>96</v>
      </c>
      <c r="C12154" s="59" t="s">
        <v>12214</v>
      </c>
      <c r="D12154" s="64">
        <v>1</v>
      </c>
      <c r="E12154" s="65" t="s">
        <v>31</v>
      </c>
      <c r="F12154" s="66">
        <v>3699999</v>
      </c>
      <c r="G12154" s="67">
        <f t="shared" si="439"/>
        <v>3699999</v>
      </c>
      <c r="H12154" s="84" t="s">
        <v>10880</v>
      </c>
      <c r="I12154" s="258" t="s">
        <v>12215</v>
      </c>
    </row>
    <row r="12155" spans="1:9" hidden="1" x14ac:dyDescent="0.25">
      <c r="A12155" s="59" t="s">
        <v>5375</v>
      </c>
      <c r="B12155" s="78" t="s">
        <v>96</v>
      </c>
      <c r="C12155" s="74" t="s">
        <v>12216</v>
      </c>
      <c r="D12155" s="64">
        <v>1</v>
      </c>
      <c r="E12155" s="65" t="s">
        <v>31</v>
      </c>
      <c r="F12155" s="66">
        <v>3699999</v>
      </c>
      <c r="G12155" s="67">
        <f t="shared" si="439"/>
        <v>3699999</v>
      </c>
      <c r="H12155" s="84" t="s">
        <v>10880</v>
      </c>
      <c r="I12155" s="258" t="s">
        <v>12215</v>
      </c>
    </row>
    <row r="12156" spans="1:9" hidden="1" x14ac:dyDescent="0.25">
      <c r="A12156" s="59" t="s">
        <v>5375</v>
      </c>
      <c r="B12156" s="59" t="s">
        <v>12217</v>
      </c>
      <c r="C12156" s="59" t="s">
        <v>12218</v>
      </c>
      <c r="D12156" s="80">
        <v>2</v>
      </c>
      <c r="E12156" s="65" t="s">
        <v>31</v>
      </c>
      <c r="F12156" s="81">
        <v>245000</v>
      </c>
      <c r="G12156" s="67">
        <f t="shared" si="439"/>
        <v>490000</v>
      </c>
      <c r="H12156" s="266" t="s">
        <v>10880</v>
      </c>
      <c r="I12156" s="258" t="s">
        <v>12215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9"/>
        <v>850000</v>
      </c>
      <c r="H12157" s="84" t="s">
        <v>10880</v>
      </c>
      <c r="I12157" s="258" t="s">
        <v>12215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9"/>
        <v>175000</v>
      </c>
      <c r="H12158" s="84" t="s">
        <v>10880</v>
      </c>
      <c r="I12158" s="258" t="s">
        <v>12215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9"/>
        <v>210000</v>
      </c>
      <c r="H12159" s="84" t="s">
        <v>10880</v>
      </c>
      <c r="I12159" s="258" t="s">
        <v>12215</v>
      </c>
    </row>
    <row r="12160" spans="1:9" hidden="1" x14ac:dyDescent="0.25">
      <c r="A12160" s="59" t="s">
        <v>5375</v>
      </c>
      <c r="B12160" s="59" t="s">
        <v>11949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10880</v>
      </c>
      <c r="I12160" s="258" t="s">
        <v>12215</v>
      </c>
    </row>
    <row r="12161" spans="1:9" hidden="1" x14ac:dyDescent="0.25">
      <c r="A12161" s="59" t="s">
        <v>5375</v>
      </c>
      <c r="B12161" s="59" t="s">
        <v>110</v>
      </c>
      <c r="C12161" s="85" t="s">
        <v>12219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12220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12220</v>
      </c>
    </row>
    <row r="12163" spans="1:9" hidden="1" x14ac:dyDescent="0.25">
      <c r="A12163" s="59" t="s">
        <v>5375</v>
      </c>
      <c r="B12163" s="59" t="s">
        <v>110</v>
      </c>
      <c r="C12163" s="59" t="s">
        <v>12221</v>
      </c>
      <c r="D12163" s="64">
        <v>1</v>
      </c>
      <c r="E12163" s="65" t="s">
        <v>66</v>
      </c>
      <c r="F12163" s="67">
        <v>1900000</v>
      </c>
      <c r="G12163" s="67">
        <f t="shared" si="439"/>
        <v>1900000</v>
      </c>
      <c r="H12163" s="84" t="s">
        <v>3813</v>
      </c>
      <c r="I12163" s="258" t="s">
        <v>12220</v>
      </c>
    </row>
    <row r="12164" spans="1:9" hidden="1" x14ac:dyDescent="0.25">
      <c r="A12164" s="59" t="s">
        <v>5375</v>
      </c>
      <c r="B12164" s="59" t="s">
        <v>110</v>
      </c>
      <c r="C12164" s="59" t="s">
        <v>12222</v>
      </c>
      <c r="D12164" s="80">
        <v>1</v>
      </c>
      <c r="E12164" s="65" t="s">
        <v>66</v>
      </c>
      <c r="F12164" s="67">
        <v>1900000</v>
      </c>
      <c r="G12164" s="209">
        <f t="shared" si="439"/>
        <v>1900000</v>
      </c>
      <c r="H12164" s="84" t="s">
        <v>3813</v>
      </c>
      <c r="I12164" s="258" t="s">
        <v>12220</v>
      </c>
    </row>
    <row r="12165" spans="1:9" hidden="1" x14ac:dyDescent="0.25">
      <c r="A12165" s="59" t="s">
        <v>5375</v>
      </c>
      <c r="B12165" s="59" t="s">
        <v>11726</v>
      </c>
      <c r="C12165" s="59" t="s">
        <v>12223</v>
      </c>
      <c r="D12165" s="64">
        <v>1</v>
      </c>
      <c r="E12165" s="65" t="s">
        <v>31</v>
      </c>
      <c r="F12165" s="209">
        <v>1545000</v>
      </c>
      <c r="G12165" s="67">
        <f t="shared" si="439"/>
        <v>1545000</v>
      </c>
      <c r="H12165" s="84" t="s">
        <v>3813</v>
      </c>
      <c r="I12165" s="258" t="s">
        <v>12220</v>
      </c>
    </row>
    <row r="12166" spans="1:9" hidden="1" x14ac:dyDescent="0.25">
      <c r="A12166" s="59" t="s">
        <v>5375</v>
      </c>
      <c r="B12166" s="59" t="s">
        <v>11726</v>
      </c>
      <c r="C12166" s="85" t="s">
        <v>12224</v>
      </c>
      <c r="D12166" s="64">
        <v>1</v>
      </c>
      <c r="E12166" s="65" t="s">
        <v>31</v>
      </c>
      <c r="F12166" s="209">
        <v>1545000</v>
      </c>
      <c r="G12166" s="67">
        <f t="shared" si="439"/>
        <v>1545000</v>
      </c>
      <c r="H12166" s="84" t="s">
        <v>3813</v>
      </c>
      <c r="I12166" s="258" t="s">
        <v>12220</v>
      </c>
    </row>
    <row r="12167" spans="1:9" hidden="1" x14ac:dyDescent="0.25">
      <c r="A12167" s="59" t="s">
        <v>5375</v>
      </c>
      <c r="B12167" s="59" t="s">
        <v>11726</v>
      </c>
      <c r="C12167" s="62" t="s">
        <v>12225</v>
      </c>
      <c r="D12167" s="64">
        <v>1</v>
      </c>
      <c r="E12167" s="65" t="s">
        <v>31</v>
      </c>
      <c r="F12167" s="209">
        <v>1545000</v>
      </c>
      <c r="G12167" s="67">
        <f t="shared" si="439"/>
        <v>1545000</v>
      </c>
      <c r="H12167" s="84" t="s">
        <v>3813</v>
      </c>
      <c r="I12167" s="258" t="s">
        <v>12220</v>
      </c>
    </row>
    <row r="12168" spans="1:9" hidden="1" x14ac:dyDescent="0.25">
      <c r="A12168" s="59" t="s">
        <v>5375</v>
      </c>
      <c r="B12168" s="59" t="s">
        <v>11726</v>
      </c>
      <c r="C12168" s="70" t="s">
        <v>12226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12220</v>
      </c>
    </row>
    <row r="12169" spans="1:9" hidden="1" x14ac:dyDescent="0.25">
      <c r="A12169" s="59" t="s">
        <v>5375</v>
      </c>
      <c r="B12169" s="59" t="s">
        <v>11726</v>
      </c>
      <c r="C12169" s="59" t="s">
        <v>12227</v>
      </c>
      <c r="D12169" s="64">
        <v>1</v>
      </c>
      <c r="E12169" s="75" t="s">
        <v>31</v>
      </c>
      <c r="F12169" s="209">
        <v>1545000</v>
      </c>
      <c r="G12169" s="67">
        <f t="shared" si="439"/>
        <v>1545000</v>
      </c>
      <c r="H12169" s="84" t="s">
        <v>3813</v>
      </c>
      <c r="I12169" s="258" t="s">
        <v>12220</v>
      </c>
    </row>
    <row r="12170" spans="1:9" hidden="1" x14ac:dyDescent="0.25">
      <c r="A12170" s="59" t="s">
        <v>5375</v>
      </c>
      <c r="B12170" s="59" t="s">
        <v>11726</v>
      </c>
      <c r="C12170" s="59" t="s">
        <v>12228</v>
      </c>
      <c r="D12170" s="80">
        <v>1</v>
      </c>
      <c r="E12170" s="65" t="s">
        <v>31</v>
      </c>
      <c r="F12170" s="209">
        <v>1545000</v>
      </c>
      <c r="G12170" s="67">
        <f t="shared" si="439"/>
        <v>1545000</v>
      </c>
      <c r="H12170" s="84" t="s">
        <v>3813</v>
      </c>
      <c r="I12170" s="258" t="s">
        <v>12220</v>
      </c>
    </row>
    <row r="12171" spans="1:9" hidden="1" x14ac:dyDescent="0.25">
      <c r="A12171" s="59" t="s">
        <v>5375</v>
      </c>
      <c r="B12171" s="59" t="s">
        <v>11966</v>
      </c>
      <c r="C12171" s="59" t="s">
        <v>12229</v>
      </c>
      <c r="D12171" s="80">
        <v>1</v>
      </c>
      <c r="E12171" s="65" t="s">
        <v>31</v>
      </c>
      <c r="F12171" s="209">
        <v>1275000</v>
      </c>
      <c r="G12171" s="67">
        <f t="shared" ref="G12171:G12191" si="440">F12171*D12171</f>
        <v>1275000</v>
      </c>
      <c r="H12171" s="84" t="s">
        <v>3813</v>
      </c>
      <c r="I12171" s="470" t="s">
        <v>12220</v>
      </c>
    </row>
    <row r="12172" spans="1:9" hidden="1" x14ac:dyDescent="0.25">
      <c r="A12172" s="59" t="s">
        <v>5375</v>
      </c>
      <c r="B12172" s="59" t="s">
        <v>11966</v>
      </c>
      <c r="C12172" s="59" t="s">
        <v>12230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0" t="s">
        <v>12220</v>
      </c>
    </row>
    <row r="12173" spans="1:9" hidden="1" x14ac:dyDescent="0.25">
      <c r="A12173" s="59" t="s">
        <v>5375</v>
      </c>
      <c r="B12173" s="59" t="s">
        <v>11966</v>
      </c>
      <c r="C12173" s="59" t="s">
        <v>12231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0" t="s">
        <v>12232</v>
      </c>
    </row>
    <row r="12174" spans="1:9" hidden="1" x14ac:dyDescent="0.25">
      <c r="A12174" s="59" t="s">
        <v>5375</v>
      </c>
      <c r="B12174" s="59" t="s">
        <v>11966</v>
      </c>
      <c r="C12174" s="195" t="s">
        <v>12233</v>
      </c>
      <c r="D12174" s="64">
        <v>1</v>
      </c>
      <c r="E12174" s="65" t="s">
        <v>31</v>
      </c>
      <c r="F12174" s="209">
        <v>1275000</v>
      </c>
      <c r="G12174" s="67">
        <f t="shared" si="440"/>
        <v>1275000</v>
      </c>
      <c r="H12174" s="84" t="s">
        <v>3813</v>
      </c>
      <c r="I12174" s="470" t="s">
        <v>12232</v>
      </c>
    </row>
    <row r="12175" spans="1:9" hidden="1" x14ac:dyDescent="0.25">
      <c r="A12175" s="59" t="s">
        <v>5375</v>
      </c>
      <c r="B12175" s="59" t="s">
        <v>11966</v>
      </c>
      <c r="C12175" s="59" t="s">
        <v>12234</v>
      </c>
      <c r="D12175" s="64">
        <v>1</v>
      </c>
      <c r="E12175" s="65" t="s">
        <v>31</v>
      </c>
      <c r="F12175" s="209">
        <v>1275000</v>
      </c>
      <c r="G12175" s="67">
        <f t="shared" si="440"/>
        <v>1275000</v>
      </c>
      <c r="H12175" s="84" t="s">
        <v>3813</v>
      </c>
      <c r="I12175" s="470" t="s">
        <v>12232</v>
      </c>
    </row>
    <row r="12176" spans="1:9" hidden="1" x14ac:dyDescent="0.25">
      <c r="A12176" s="59" t="s">
        <v>5375</v>
      </c>
      <c r="B12176" s="78" t="s">
        <v>12235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40"/>
        <v>1110000</v>
      </c>
      <c r="H12176" s="84" t="s">
        <v>3813</v>
      </c>
      <c r="I12176" s="470" t="s">
        <v>12232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40"/>
        <v>825000</v>
      </c>
      <c r="H12177" s="84" t="s">
        <v>3813</v>
      </c>
      <c r="I12177" s="470" t="s">
        <v>12232</v>
      </c>
    </row>
    <row r="12178" spans="1:9" hidden="1" x14ac:dyDescent="0.25">
      <c r="A12178" s="59" t="s">
        <v>5375</v>
      </c>
      <c r="B12178" s="59" t="s">
        <v>11946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0" t="s">
        <v>12232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40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40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40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40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40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12236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40"/>
        <v>87500</v>
      </c>
      <c r="H12189" s="84" t="s">
        <v>648</v>
      </c>
      <c r="I12189" s="59" t="s">
        <v>12236</v>
      </c>
    </row>
    <row r="12190" spans="1:9" hidden="1" x14ac:dyDescent="0.25">
      <c r="A12190" s="59" t="s">
        <v>5375</v>
      </c>
      <c r="B12190" s="62" t="s">
        <v>298</v>
      </c>
      <c r="C12190" s="59" t="s">
        <v>11152</v>
      </c>
      <c r="D12190" s="80">
        <v>1</v>
      </c>
      <c r="E12190" s="65" t="s">
        <v>31</v>
      </c>
      <c r="F12190" s="209">
        <v>100000</v>
      </c>
      <c r="G12190" s="67">
        <f t="shared" si="440"/>
        <v>100000</v>
      </c>
      <c r="H12190" s="84" t="s">
        <v>759</v>
      </c>
      <c r="I12190" s="59" t="s">
        <v>12237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40"/>
        <v>475000</v>
      </c>
      <c r="H12191" s="84" t="s">
        <v>759</v>
      </c>
      <c r="I12191" s="59" t="s">
        <v>12237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8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41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41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41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41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41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41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41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41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41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41"/>
        <v>82000</v>
      </c>
      <c r="H12202" s="84" t="s">
        <v>966</v>
      </c>
      <c r="I12202" s="258" t="s">
        <v>12238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41"/>
        <v>36000</v>
      </c>
      <c r="H12203" s="84" t="s">
        <v>966</v>
      </c>
      <c r="I12203" s="258" t="s">
        <v>12238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41"/>
        <v>225600</v>
      </c>
      <c r="H12204" s="84" t="s">
        <v>966</v>
      </c>
      <c r="I12204" s="258" t="s">
        <v>12238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41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41"/>
        <v>970000</v>
      </c>
      <c r="H12206" s="84" t="s">
        <v>977</v>
      </c>
      <c r="I12206" s="258" t="s">
        <v>12239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41"/>
        <v>485000</v>
      </c>
      <c r="H12207" s="84" t="s">
        <v>502</v>
      </c>
      <c r="I12207" s="258" t="s">
        <v>12240</v>
      </c>
    </row>
    <row r="12208" spans="1:9" hidden="1" x14ac:dyDescent="0.25">
      <c r="A12208" s="59" t="s">
        <v>5393</v>
      </c>
      <c r="B12208" s="59" t="s">
        <v>3374</v>
      </c>
      <c r="C12208" s="59" t="s">
        <v>12241</v>
      </c>
      <c r="D12208" s="64">
        <v>1</v>
      </c>
      <c r="E12208" s="65" t="s">
        <v>31</v>
      </c>
      <c r="F12208" s="209">
        <v>1550000</v>
      </c>
      <c r="G12208" s="67">
        <f t="shared" si="441"/>
        <v>1550000</v>
      </c>
      <c r="H12208" s="84" t="s">
        <v>504</v>
      </c>
      <c r="I12208" s="258" t="s">
        <v>12242</v>
      </c>
    </row>
    <row r="12209" spans="1:9" hidden="1" x14ac:dyDescent="0.25">
      <c r="A12209" s="59" t="s">
        <v>5393</v>
      </c>
      <c r="B12209" s="59" t="s">
        <v>3374</v>
      </c>
      <c r="C12209" s="85" t="s">
        <v>12243</v>
      </c>
      <c r="D12209" s="64">
        <v>1</v>
      </c>
      <c r="E12209" s="65" t="s">
        <v>31</v>
      </c>
      <c r="F12209" s="209">
        <v>1550000</v>
      </c>
      <c r="G12209" s="67">
        <f t="shared" si="441"/>
        <v>1550000</v>
      </c>
      <c r="H12209" s="84" t="s">
        <v>504</v>
      </c>
      <c r="I12209" s="258" t="s">
        <v>12242</v>
      </c>
    </row>
    <row r="12210" spans="1:9" hidden="1" x14ac:dyDescent="0.25">
      <c r="A12210" s="59" t="s">
        <v>5393</v>
      </c>
      <c r="B12210" s="59" t="s">
        <v>3374</v>
      </c>
      <c r="C12210" s="62" t="s">
        <v>12244</v>
      </c>
      <c r="D12210" s="64">
        <v>1</v>
      </c>
      <c r="E12210" s="65" t="s">
        <v>31</v>
      </c>
      <c r="F12210" s="209">
        <v>1550000</v>
      </c>
      <c r="G12210" s="67">
        <f t="shared" si="441"/>
        <v>1550000</v>
      </c>
      <c r="H12210" s="84" t="s">
        <v>504</v>
      </c>
      <c r="I12210" s="258" t="s">
        <v>12242</v>
      </c>
    </row>
    <row r="12211" spans="1:9" hidden="1" x14ac:dyDescent="0.25">
      <c r="A12211" s="59" t="s">
        <v>5393</v>
      </c>
      <c r="B12211" s="59" t="s">
        <v>3374</v>
      </c>
      <c r="C12211" s="70" t="s">
        <v>12245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12242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41"/>
        <v>275000</v>
      </c>
      <c r="H12212" s="84" t="s">
        <v>601</v>
      </c>
      <c r="I12212" s="258" t="s">
        <v>12246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41"/>
        <v>420000</v>
      </c>
      <c r="H12213" s="84" t="s">
        <v>601</v>
      </c>
      <c r="I12213" s="258" t="s">
        <v>12246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12246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0" t="s">
        <v>12246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41"/>
        <v>3000</v>
      </c>
      <c r="H12216" s="84" t="s">
        <v>158</v>
      </c>
      <c r="I12216" s="470" t="s">
        <v>12247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41"/>
        <v>225600</v>
      </c>
      <c r="H12217" s="84" t="s">
        <v>158</v>
      </c>
      <c r="I12217" s="470" t="s">
        <v>12247</v>
      </c>
    </row>
    <row r="12218" spans="1:9" hidden="1" x14ac:dyDescent="0.25">
      <c r="A12218" s="59" t="s">
        <v>5393</v>
      </c>
      <c r="B12218" s="59" t="s">
        <v>11155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41"/>
        <v>205000</v>
      </c>
      <c r="H12218" s="84" t="s">
        <v>158</v>
      </c>
      <c r="I12218" s="470" t="s">
        <v>12247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0" t="s">
        <v>12248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41"/>
        <v>20000</v>
      </c>
      <c r="H12220" s="84" t="s">
        <v>2148</v>
      </c>
      <c r="I12220" s="258" t="s">
        <v>12248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41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12249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12250</v>
      </c>
    </row>
    <row r="12225" spans="1:9" hidden="1" x14ac:dyDescent="0.25">
      <c r="A12225" s="59" t="s">
        <v>5393</v>
      </c>
      <c r="B12225" s="59" t="s">
        <v>12251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12252</v>
      </c>
    </row>
    <row r="12227" spans="1:9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41"/>
        <v>225000</v>
      </c>
      <c r="H12227" s="84" t="s">
        <v>630</v>
      </c>
      <c r="I12227" s="84" t="s">
        <v>12252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41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41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41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12253</v>
      </c>
      <c r="C12231" s="59"/>
      <c r="D12231" s="80">
        <v>15</v>
      </c>
      <c r="E12231" s="65" t="s">
        <v>31</v>
      </c>
      <c r="F12231" s="209">
        <v>850</v>
      </c>
      <c r="G12231" s="67">
        <f t="shared" si="441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41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41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41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41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1" t="s">
        <v>12254</v>
      </c>
      <c r="D12236" s="64">
        <v>1</v>
      </c>
      <c r="E12236" s="65" t="s">
        <v>31</v>
      </c>
      <c r="F12236" s="66">
        <v>1550000</v>
      </c>
      <c r="G12236" s="67">
        <f t="shared" si="441"/>
        <v>1550000</v>
      </c>
      <c r="H12236" s="84" t="s">
        <v>504</v>
      </c>
      <c r="I12236" s="258" t="s">
        <v>12255</v>
      </c>
    </row>
    <row r="12237" spans="1:9" hidden="1" x14ac:dyDescent="0.25">
      <c r="A12237" s="59" t="s">
        <v>5401</v>
      </c>
      <c r="B12237" s="59" t="s">
        <v>3374</v>
      </c>
      <c r="C12237" s="381" t="s">
        <v>12256</v>
      </c>
      <c r="D12237" s="64">
        <v>1</v>
      </c>
      <c r="E12237" s="65" t="s">
        <v>31</v>
      </c>
      <c r="F12237" s="66">
        <v>1550000</v>
      </c>
      <c r="G12237" s="67">
        <f t="shared" si="441"/>
        <v>1550000</v>
      </c>
      <c r="H12237" s="84" t="s">
        <v>504</v>
      </c>
      <c r="I12237" s="258" t="s">
        <v>12255</v>
      </c>
    </row>
    <row r="12238" spans="1:9" hidden="1" x14ac:dyDescent="0.25">
      <c r="A12238" s="59" t="s">
        <v>5401</v>
      </c>
      <c r="B12238" s="59" t="s">
        <v>3374</v>
      </c>
      <c r="C12238" s="381" t="s">
        <v>12257</v>
      </c>
      <c r="D12238" s="64">
        <v>1</v>
      </c>
      <c r="E12238" s="65" t="s">
        <v>31</v>
      </c>
      <c r="F12238" s="66">
        <v>1550000</v>
      </c>
      <c r="G12238" s="67">
        <f t="shared" si="441"/>
        <v>1550000</v>
      </c>
      <c r="H12238" s="84" t="s">
        <v>504</v>
      </c>
      <c r="I12238" s="258" t="s">
        <v>12255</v>
      </c>
    </row>
    <row r="12239" spans="1:9" hidden="1" x14ac:dyDescent="0.25">
      <c r="A12239" s="59" t="s">
        <v>5401</v>
      </c>
      <c r="B12239" s="59" t="s">
        <v>3374</v>
      </c>
      <c r="C12239" s="381" t="s">
        <v>12258</v>
      </c>
      <c r="D12239" s="64">
        <v>1</v>
      </c>
      <c r="E12239" s="65" t="s">
        <v>31</v>
      </c>
      <c r="F12239" s="66">
        <v>1550000</v>
      </c>
      <c r="G12239" s="67">
        <f t="shared" si="441"/>
        <v>1550000</v>
      </c>
      <c r="H12239" s="84" t="s">
        <v>504</v>
      </c>
      <c r="I12239" s="258" t="s">
        <v>12255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41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41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41"/>
        <v>475000</v>
      </c>
      <c r="H12242" s="84" t="s">
        <v>1240</v>
      </c>
      <c r="I12242" s="258" t="s">
        <v>12209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41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41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41"/>
        <v>253800</v>
      </c>
      <c r="H12246" s="84" t="s">
        <v>975</v>
      </c>
      <c r="I12246" s="258" t="s">
        <v>12259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41"/>
        <v>82000</v>
      </c>
      <c r="H12247" s="84" t="s">
        <v>975</v>
      </c>
      <c r="I12247" s="258" t="s">
        <v>12259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41"/>
        <v>38000</v>
      </c>
      <c r="H12248" s="84" t="s">
        <v>975</v>
      </c>
      <c r="I12248" s="258" t="s">
        <v>12259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12259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41"/>
        <v>485000</v>
      </c>
      <c r="H12250" s="84" t="s">
        <v>1080</v>
      </c>
      <c r="I12250" s="258" t="s">
        <v>12260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41"/>
        <v>900000</v>
      </c>
      <c r="H12251" s="84" t="s">
        <v>5408</v>
      </c>
      <c r="I12251" s="258" t="s">
        <v>12261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41"/>
        <v>137500</v>
      </c>
      <c r="H12252" s="84" t="s">
        <v>5409</v>
      </c>
      <c r="I12252" s="258" t="s">
        <v>12261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12261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41"/>
        <v>40000</v>
      </c>
      <c r="H12254" s="84" t="s">
        <v>2678</v>
      </c>
      <c r="I12254" s="470" t="s">
        <v>12262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41"/>
        <v>20000</v>
      </c>
      <c r="H12255" s="84" t="s">
        <v>2678</v>
      </c>
      <c r="I12255" s="470" t="s">
        <v>12262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41"/>
        <v>49500</v>
      </c>
      <c r="H12256" s="84" t="s">
        <v>2678</v>
      </c>
      <c r="I12256" s="470" t="s">
        <v>12262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0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0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42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42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42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42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42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42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42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42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42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42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42"/>
        <v>150000</v>
      </c>
      <c r="H12269" s="84" t="s">
        <v>1982</v>
      </c>
      <c r="I12269" s="258" t="s">
        <v>12263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1" t="s">
        <v>5394</v>
      </c>
      <c r="C12274" s="472" t="s">
        <v>3868</v>
      </c>
      <c r="D12274" s="384">
        <v>1</v>
      </c>
      <c r="E12274" s="385" t="s">
        <v>31</v>
      </c>
      <c r="F12274" s="473">
        <v>495000</v>
      </c>
      <c r="G12274" s="387">
        <f t="shared" si="442"/>
        <v>495000</v>
      </c>
      <c r="H12274" s="452" t="s">
        <v>2678</v>
      </c>
      <c r="I12274" s="452" t="s">
        <v>12262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42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42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42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42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12264</v>
      </c>
      <c r="C12280" s="59" t="s">
        <v>11508</v>
      </c>
      <c r="D12280" s="64">
        <v>1</v>
      </c>
      <c r="E12280" s="65" t="s">
        <v>31</v>
      </c>
      <c r="F12280" s="67">
        <v>12000</v>
      </c>
      <c r="G12280" s="67">
        <f t="shared" si="442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1" t="s">
        <v>62</v>
      </c>
      <c r="D12281" s="64">
        <v>1</v>
      </c>
      <c r="E12281" s="65" t="s">
        <v>31</v>
      </c>
      <c r="F12281" s="66">
        <v>3000</v>
      </c>
      <c r="G12281" s="67">
        <f t="shared" si="442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42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42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42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42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42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42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42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42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42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12265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42"/>
        <v>850000</v>
      </c>
      <c r="H12291" s="84" t="s">
        <v>630</v>
      </c>
      <c r="I12291" s="84" t="s">
        <v>12266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42"/>
        <v>450000</v>
      </c>
      <c r="H12292" s="84" t="s">
        <v>630</v>
      </c>
      <c r="I12292" s="84" t="s">
        <v>12266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42"/>
        <v>185000</v>
      </c>
      <c r="H12293" s="84" t="s">
        <v>630</v>
      </c>
      <c r="I12293" s="84" t="s">
        <v>12266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43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43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43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12267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43"/>
        <v>11110000</v>
      </c>
      <c r="H12298" s="84" t="s">
        <v>504</v>
      </c>
      <c r="I12298" s="258" t="s">
        <v>12268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43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43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12269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42"/>
        <v>370000</v>
      </c>
      <c r="H12303" s="84" t="s">
        <v>10876</v>
      </c>
      <c r="I12303" s="258" t="s">
        <v>12269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42"/>
        <v>70000</v>
      </c>
      <c r="H12304" s="84" t="s">
        <v>10876</v>
      </c>
      <c r="I12304" s="258" t="s">
        <v>12269</v>
      </c>
    </row>
    <row r="12305" spans="1:9" hidden="1" x14ac:dyDescent="0.25">
      <c r="A12305" s="59" t="s">
        <v>5434</v>
      </c>
      <c r="B12305" s="79" t="s">
        <v>4508</v>
      </c>
      <c r="C12305" s="74" t="s">
        <v>11413</v>
      </c>
      <c r="D12305" s="80">
        <v>3</v>
      </c>
      <c r="E12305" s="74" t="s">
        <v>28</v>
      </c>
      <c r="F12305" s="209">
        <v>81000</v>
      </c>
      <c r="G12305" s="67">
        <f t="shared" si="442"/>
        <v>243000</v>
      </c>
      <c r="H12305" s="84" t="s">
        <v>10876</v>
      </c>
      <c r="I12305" s="258" t="s">
        <v>12269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12269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42"/>
        <v>297000</v>
      </c>
      <c r="H12307" s="84" t="s">
        <v>10876</v>
      </c>
      <c r="I12307" s="258" t="s">
        <v>12269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42"/>
        <v>297000</v>
      </c>
      <c r="H12308" s="84" t="s">
        <v>10876</v>
      </c>
      <c r="I12308" s="258" t="s">
        <v>12269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42"/>
        <v>357000</v>
      </c>
      <c r="H12309" s="84" t="s">
        <v>10876</v>
      </c>
      <c r="I12309" s="258" t="s">
        <v>12269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42"/>
        <v>450000</v>
      </c>
      <c r="H12310" s="84" t="s">
        <v>10876</v>
      </c>
      <c r="I12310" s="258" t="s">
        <v>12269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12269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42"/>
        <v>158000</v>
      </c>
      <c r="H12312" s="84" t="s">
        <v>10876</v>
      </c>
      <c r="I12312" s="258" t="s">
        <v>12269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42"/>
        <v>850000</v>
      </c>
      <c r="H12313" s="84" t="s">
        <v>10876</v>
      </c>
      <c r="I12313" s="258" t="s">
        <v>12269</v>
      </c>
    </row>
    <row r="12314" spans="1:9" hidden="1" x14ac:dyDescent="0.25">
      <c r="A12314" s="59" t="s">
        <v>5434</v>
      </c>
      <c r="B12314" s="59" t="s">
        <v>12270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42"/>
        <v>1</v>
      </c>
      <c r="H12314" s="84" t="s">
        <v>10876</v>
      </c>
      <c r="I12314" s="258" t="s">
        <v>12269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42"/>
        <v>130000</v>
      </c>
      <c r="H12315" s="84" t="s">
        <v>10876</v>
      </c>
      <c r="I12315" s="258" t="s">
        <v>12269</v>
      </c>
    </row>
    <row r="12316" spans="1:9" hidden="1" x14ac:dyDescent="0.25">
      <c r="A12316" s="59" t="s">
        <v>5434</v>
      </c>
      <c r="B12316" s="59" t="s">
        <v>12271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42"/>
        <v>2</v>
      </c>
      <c r="H12316" s="84" t="s">
        <v>10876</v>
      </c>
      <c r="I12316" s="258" t="s">
        <v>12272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42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42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42"/>
        <v>5000</v>
      </c>
      <c r="H12319" s="84" t="s">
        <v>11757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42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42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42"/>
        <v>3150000</v>
      </c>
      <c r="H12322" s="84" t="s">
        <v>884</v>
      </c>
      <c r="I12322" s="258"/>
    </row>
    <row r="12323" spans="1:9" hidden="1" x14ac:dyDescent="0.25">
      <c r="A12323" s="330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44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44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44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44"/>
        <v>253800</v>
      </c>
      <c r="H12326" s="84" t="s">
        <v>3028</v>
      </c>
      <c r="I12326" s="84" t="s">
        <v>12273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44"/>
        <v>87500</v>
      </c>
      <c r="H12327" s="84" t="s">
        <v>3028</v>
      </c>
      <c r="I12327" s="258" t="s">
        <v>12273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44"/>
        <v>225600</v>
      </c>
      <c r="H12328" s="84" t="s">
        <v>1235</v>
      </c>
      <c r="I12328" s="72" t="s">
        <v>12274</v>
      </c>
    </row>
    <row r="12329" spans="1:9" hidden="1" x14ac:dyDescent="0.25">
      <c r="A12329" s="210">
        <v>44809</v>
      </c>
      <c r="B12329" s="106" t="s">
        <v>12275</v>
      </c>
      <c r="C12329" s="113" t="s">
        <v>62</v>
      </c>
      <c r="D12329" s="474">
        <v>2</v>
      </c>
      <c r="E12329" s="230" t="s">
        <v>12276</v>
      </c>
      <c r="F12329" s="71">
        <v>10000</v>
      </c>
      <c r="G12329" s="67">
        <f t="shared" si="444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44"/>
        <v>485000</v>
      </c>
      <c r="H12330" s="84" t="s">
        <v>1039</v>
      </c>
      <c r="I12330" s="258" t="s">
        <v>12277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44"/>
        <v>150000</v>
      </c>
      <c r="H12331" s="84" t="s">
        <v>966</v>
      </c>
      <c r="I12331" s="258" t="s">
        <v>12278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44"/>
        <v>21000</v>
      </c>
      <c r="H12332" s="84" t="s">
        <v>977</v>
      </c>
      <c r="I12332" s="258" t="s">
        <v>12279</v>
      </c>
    </row>
    <row r="12333" spans="1:9" hidden="1" x14ac:dyDescent="0.25">
      <c r="A12333" s="210">
        <v>44809</v>
      </c>
      <c r="B12333" s="59" t="s">
        <v>8859</v>
      </c>
      <c r="C12333" s="76" t="s">
        <v>12280</v>
      </c>
      <c r="D12333" s="64">
        <v>2</v>
      </c>
      <c r="E12333" s="65" t="s">
        <v>31</v>
      </c>
      <c r="F12333" s="66">
        <v>134500</v>
      </c>
      <c r="G12333" s="67">
        <f t="shared" si="444"/>
        <v>269000</v>
      </c>
      <c r="H12333" s="84" t="s">
        <v>977</v>
      </c>
      <c r="I12333" s="258" t="s">
        <v>12279</v>
      </c>
    </row>
    <row r="12334" spans="1:9" hidden="1" x14ac:dyDescent="0.25">
      <c r="A12334" s="210">
        <v>44809</v>
      </c>
      <c r="B12334" s="59" t="s">
        <v>8757</v>
      </c>
      <c r="C12334" s="59" t="s">
        <v>11218</v>
      </c>
      <c r="D12334" s="80">
        <v>2</v>
      </c>
      <c r="E12334" s="65" t="s">
        <v>31</v>
      </c>
      <c r="F12334" s="209">
        <v>60000</v>
      </c>
      <c r="G12334" s="67">
        <f t="shared" si="444"/>
        <v>120000</v>
      </c>
      <c r="H12334" s="84" t="s">
        <v>977</v>
      </c>
      <c r="I12334" s="258" t="s">
        <v>12279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44"/>
        <v>15000</v>
      </c>
      <c r="H12335" s="84" t="s">
        <v>977</v>
      </c>
      <c r="I12335" s="258" t="s">
        <v>12279</v>
      </c>
    </row>
    <row r="12336" spans="1:9" hidden="1" x14ac:dyDescent="0.25">
      <c r="A12336" s="210">
        <v>44809</v>
      </c>
      <c r="B12336" s="59" t="s">
        <v>11148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44"/>
        <v>400000</v>
      </c>
      <c r="H12336" s="84" t="s">
        <v>977</v>
      </c>
      <c r="I12336" s="258" t="s">
        <v>12279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44"/>
        <v>20000</v>
      </c>
      <c r="H12337" s="84" t="s">
        <v>1029</v>
      </c>
      <c r="I12337" s="258" t="s">
        <v>12281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12281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12281</v>
      </c>
    </row>
    <row r="12340" spans="1:9" hidden="1" x14ac:dyDescent="0.25">
      <c r="A12340" s="210">
        <v>44809</v>
      </c>
      <c r="B12340" s="59" t="s">
        <v>12282</v>
      </c>
      <c r="C12340" s="59" t="s">
        <v>12283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12281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44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12284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44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44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44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11726</v>
      </c>
      <c r="C12345" s="59" t="s">
        <v>12285</v>
      </c>
      <c r="D12345" s="80">
        <v>1</v>
      </c>
      <c r="E12345" s="65" t="s">
        <v>31</v>
      </c>
      <c r="F12345" s="209">
        <v>1545000</v>
      </c>
      <c r="G12345" s="67">
        <f t="shared" si="444"/>
        <v>1545000</v>
      </c>
      <c r="H12345" s="84" t="s">
        <v>3394</v>
      </c>
      <c r="I12345" s="258" t="s">
        <v>12286</v>
      </c>
    </row>
    <row r="12346" spans="1:9" hidden="1" x14ac:dyDescent="0.25">
      <c r="A12346" s="210">
        <v>44809</v>
      </c>
      <c r="B12346" s="59" t="s">
        <v>11726</v>
      </c>
      <c r="C12346" s="59" t="s">
        <v>12287</v>
      </c>
      <c r="D12346" s="64">
        <v>1</v>
      </c>
      <c r="E12346" s="65" t="s">
        <v>31</v>
      </c>
      <c r="F12346" s="66">
        <v>1545000</v>
      </c>
      <c r="G12346" s="67">
        <f t="shared" si="444"/>
        <v>1545000</v>
      </c>
      <c r="H12346" s="84" t="s">
        <v>3394</v>
      </c>
      <c r="I12346" s="258" t="s">
        <v>12286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44"/>
        <v>485000</v>
      </c>
      <c r="H12347" s="84" t="s">
        <v>3394</v>
      </c>
      <c r="I12347" s="258" t="s">
        <v>12286</v>
      </c>
    </row>
    <row r="12348" spans="1:9" hidden="1" x14ac:dyDescent="0.25">
      <c r="A12348" s="210">
        <v>44809</v>
      </c>
      <c r="B12348" s="78" t="s">
        <v>12235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44"/>
        <v>370000</v>
      </c>
      <c r="H12348" s="84" t="s">
        <v>3394</v>
      </c>
      <c r="I12348" s="258" t="s">
        <v>12286</v>
      </c>
    </row>
    <row r="12349" spans="1:9" hidden="1" x14ac:dyDescent="0.25">
      <c r="A12349" s="210">
        <v>44809</v>
      </c>
      <c r="B12349" s="59" t="s">
        <v>11946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44"/>
        <v>100000</v>
      </c>
      <c r="H12349" s="84" t="s">
        <v>3394</v>
      </c>
      <c r="I12349" s="258" t="s">
        <v>12286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44"/>
        <v>12500</v>
      </c>
      <c r="H12350" s="84" t="s">
        <v>3394</v>
      </c>
      <c r="I12350" s="258" t="s">
        <v>12286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44"/>
        <v>138756</v>
      </c>
      <c r="H12351" s="84" t="s">
        <v>3394</v>
      </c>
      <c r="I12351" s="258" t="s">
        <v>12286</v>
      </c>
    </row>
    <row r="12352" spans="1:9" hidden="1" x14ac:dyDescent="0.25">
      <c r="A12352" s="475">
        <v>44809</v>
      </c>
      <c r="B12352" s="471" t="s">
        <v>5394</v>
      </c>
      <c r="C12352" s="389" t="s">
        <v>534</v>
      </c>
      <c r="D12352" s="384">
        <v>1</v>
      </c>
      <c r="E12352" s="385" t="s">
        <v>31</v>
      </c>
      <c r="F12352" s="386">
        <v>485000</v>
      </c>
      <c r="G12352" s="387">
        <f t="shared" si="444"/>
        <v>485000</v>
      </c>
      <c r="H12352" s="452" t="s">
        <v>188</v>
      </c>
      <c r="I12352" s="452" t="s">
        <v>12288</v>
      </c>
    </row>
    <row r="12353" spans="1:9" hidden="1" x14ac:dyDescent="0.25">
      <c r="A12353" s="210">
        <v>44809</v>
      </c>
      <c r="B12353" s="59" t="s">
        <v>11726</v>
      </c>
      <c r="C12353" s="59" t="s">
        <v>12289</v>
      </c>
      <c r="D12353" s="64">
        <v>1</v>
      </c>
      <c r="E12353" s="65" t="s">
        <v>31</v>
      </c>
      <c r="F12353" s="67">
        <v>1545000</v>
      </c>
      <c r="G12353" s="67">
        <f t="shared" si="444"/>
        <v>1545000</v>
      </c>
      <c r="H12353" s="84" t="s">
        <v>188</v>
      </c>
      <c r="I12353" s="258" t="s">
        <v>12288</v>
      </c>
    </row>
    <row r="12354" spans="1:9" hidden="1" x14ac:dyDescent="0.25">
      <c r="A12354" s="210">
        <v>44809</v>
      </c>
      <c r="B12354" s="59" t="s">
        <v>11726</v>
      </c>
      <c r="C12354" s="59" t="s">
        <v>12290</v>
      </c>
      <c r="D12354" s="80">
        <v>1</v>
      </c>
      <c r="E12354" s="65" t="s">
        <v>31</v>
      </c>
      <c r="F12354" s="209">
        <v>1545000</v>
      </c>
      <c r="G12354" s="209">
        <f t="shared" si="444"/>
        <v>1545000</v>
      </c>
      <c r="H12354" s="84" t="s">
        <v>188</v>
      </c>
      <c r="I12354" s="59" t="s">
        <v>12288</v>
      </c>
    </row>
    <row r="12355" spans="1:9" hidden="1" x14ac:dyDescent="0.25">
      <c r="A12355" s="210">
        <v>44809</v>
      </c>
      <c r="B12355" s="78" t="s">
        <v>12235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44"/>
        <v>370000</v>
      </c>
      <c r="H12355" s="84" t="s">
        <v>188</v>
      </c>
      <c r="I12355" s="59" t="s">
        <v>12288</v>
      </c>
    </row>
    <row r="12356" spans="1:9" hidden="1" x14ac:dyDescent="0.25">
      <c r="A12356" s="210">
        <v>44809</v>
      </c>
      <c r="B12356" s="59" t="s">
        <v>11946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44"/>
        <v>100000</v>
      </c>
      <c r="H12356" s="84" t="s">
        <v>188</v>
      </c>
      <c r="I12356" s="59" t="s">
        <v>12288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44"/>
        <v>21000</v>
      </c>
      <c r="H12357" s="84" t="s">
        <v>723</v>
      </c>
      <c r="I12357" s="59" t="s">
        <v>12291</v>
      </c>
    </row>
    <row r="12358" spans="1:9" hidden="1" x14ac:dyDescent="0.25">
      <c r="A12358" s="210">
        <v>44809</v>
      </c>
      <c r="B12358" s="59" t="s">
        <v>8757</v>
      </c>
      <c r="C12358" s="59" t="s">
        <v>11218</v>
      </c>
      <c r="D12358" s="80">
        <v>1</v>
      </c>
      <c r="E12358" s="65" t="s">
        <v>31</v>
      </c>
      <c r="F12358" s="209">
        <v>60000</v>
      </c>
      <c r="G12358" s="67">
        <f t="shared" si="444"/>
        <v>60000</v>
      </c>
      <c r="H12358" s="84" t="s">
        <v>723</v>
      </c>
      <c r="I12358" s="59" t="s">
        <v>12291</v>
      </c>
    </row>
    <row r="12359" spans="1:9" hidden="1" x14ac:dyDescent="0.25">
      <c r="A12359" s="210">
        <v>44809</v>
      </c>
      <c r="B12359" s="59" t="s">
        <v>8859</v>
      </c>
      <c r="C12359" s="76" t="s">
        <v>12280</v>
      </c>
      <c r="D12359" s="59">
        <v>2</v>
      </c>
      <c r="E12359" s="59" t="s">
        <v>31</v>
      </c>
      <c r="F12359" s="59">
        <v>134500</v>
      </c>
      <c r="G12359" s="67">
        <f t="shared" si="444"/>
        <v>269000</v>
      </c>
      <c r="H12359" s="84" t="s">
        <v>723</v>
      </c>
      <c r="I12359" s="59" t="s">
        <v>12291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44"/>
        <v>110000</v>
      </c>
      <c r="H12360" s="84" t="s">
        <v>723</v>
      </c>
      <c r="I12360" s="59" t="s">
        <v>12291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44"/>
        <v>20000</v>
      </c>
      <c r="H12361" s="84" t="s">
        <v>723</v>
      </c>
      <c r="I12361" s="59" t="s">
        <v>12291</v>
      </c>
    </row>
    <row r="12362" spans="1:9" hidden="1" x14ac:dyDescent="0.25">
      <c r="A12362" s="210">
        <v>44809</v>
      </c>
      <c r="B12362" s="59" t="s">
        <v>12292</v>
      </c>
      <c r="C12362" s="59" t="s">
        <v>12293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12294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44"/>
        <v>55000</v>
      </c>
      <c r="H12363" s="84" t="s">
        <v>565</v>
      </c>
      <c r="I12363" s="59" t="s">
        <v>12294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44"/>
        <v>36975</v>
      </c>
      <c r="H12364" s="84" t="s">
        <v>565</v>
      </c>
      <c r="I12364" s="59" t="s">
        <v>12294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44"/>
        <v>10000</v>
      </c>
      <c r="H12365" s="84" t="s">
        <v>565</v>
      </c>
      <c r="I12365" s="59" t="s">
        <v>12294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44"/>
        <v>100000</v>
      </c>
      <c r="H12366" s="84" t="s">
        <v>1992</v>
      </c>
      <c r="I12366" s="59" t="s">
        <v>12295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5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5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5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5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5"/>
        <v>36000</v>
      </c>
      <c r="H12374" s="84" t="s">
        <v>2678</v>
      </c>
      <c r="I12374" s="258" t="s">
        <v>12296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5"/>
        <v>82000</v>
      </c>
      <c r="H12375" s="84" t="s">
        <v>2678</v>
      </c>
      <c r="I12375" s="258" t="s">
        <v>12296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5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5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5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12297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5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5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12298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5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5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5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5"/>
        <v>15000</v>
      </c>
      <c r="H12384" s="84" t="s">
        <v>1235</v>
      </c>
      <c r="I12384" s="258" t="s">
        <v>12299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5"/>
        <v>20000</v>
      </c>
      <c r="H12385" s="84" t="s">
        <v>1235</v>
      </c>
      <c r="I12385" s="258" t="s">
        <v>12299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5"/>
        <v>275000</v>
      </c>
      <c r="H12386" s="84" t="s">
        <v>1235</v>
      </c>
      <c r="I12386" s="258" t="s">
        <v>12299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5"/>
        <v>350000</v>
      </c>
      <c r="H12387" s="84" t="s">
        <v>1235</v>
      </c>
      <c r="I12387" s="258" t="s">
        <v>12299</v>
      </c>
    </row>
    <row r="12388" spans="1:9" hidden="1" x14ac:dyDescent="0.25">
      <c r="A12388" s="210">
        <v>44839</v>
      </c>
      <c r="B12388" s="59" t="s">
        <v>12300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5"/>
        <v>90000</v>
      </c>
      <c r="H12388" s="84" t="s">
        <v>1235</v>
      </c>
      <c r="I12388" s="258" t="s">
        <v>12299</v>
      </c>
    </row>
    <row r="12389" spans="1:9" hidden="1" x14ac:dyDescent="0.25">
      <c r="A12389" s="210">
        <v>44839</v>
      </c>
      <c r="B12389" s="59" t="s">
        <v>12301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5"/>
        <v>100000</v>
      </c>
      <c r="H12389" s="84" t="s">
        <v>1235</v>
      </c>
      <c r="I12389" s="258" t="s">
        <v>12299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5"/>
        <v>40000</v>
      </c>
      <c r="H12390" s="84" t="s">
        <v>1235</v>
      </c>
      <c r="I12390" s="258" t="s">
        <v>12299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5"/>
        <v>253800</v>
      </c>
      <c r="H12391" s="84" t="s">
        <v>121</v>
      </c>
      <c r="I12391" s="258" t="s">
        <v>12302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5"/>
        <v>87500</v>
      </c>
      <c r="H12392" s="84" t="s">
        <v>121</v>
      </c>
      <c r="I12392" s="258" t="s">
        <v>12302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5"/>
        <v>36000</v>
      </c>
      <c r="H12393" s="84" t="s">
        <v>121</v>
      </c>
      <c r="I12393" s="258" t="s">
        <v>12302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5"/>
        <v>82000</v>
      </c>
      <c r="H12394" s="84" t="s">
        <v>121</v>
      </c>
      <c r="I12394" s="258" t="s">
        <v>12302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5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5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5"/>
        <v>43000</v>
      </c>
      <c r="H12397" s="84" t="s">
        <v>1035</v>
      </c>
      <c r="I12397" s="258" t="s">
        <v>12303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5"/>
        <v>150000</v>
      </c>
      <c r="H12398" s="84" t="s">
        <v>1035</v>
      </c>
      <c r="I12398" s="258" t="s">
        <v>12303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5"/>
        <v>46412</v>
      </c>
      <c r="H12399" s="84" t="s">
        <v>1035</v>
      </c>
      <c r="I12399" s="258" t="s">
        <v>12303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5"/>
        <v>130000</v>
      </c>
      <c r="H12400" s="84" t="s">
        <v>1035</v>
      </c>
      <c r="I12400" s="258" t="s">
        <v>12303</v>
      </c>
    </row>
    <row r="12401" spans="1:9" hidden="1" x14ac:dyDescent="0.25">
      <c r="A12401" s="210">
        <v>44839</v>
      </c>
      <c r="B12401" s="59" t="s">
        <v>216</v>
      </c>
      <c r="C12401" s="59" t="s">
        <v>11404</v>
      </c>
      <c r="D12401" s="80">
        <v>1</v>
      </c>
      <c r="E12401" s="65" t="s">
        <v>31</v>
      </c>
      <c r="F12401" s="209">
        <v>198550</v>
      </c>
      <c r="G12401" s="209">
        <f t="shared" si="445"/>
        <v>198550</v>
      </c>
      <c r="H12401" s="84" t="s">
        <v>1035</v>
      </c>
      <c r="I12401" s="59" t="s">
        <v>12303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5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5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5"/>
        <v>36000</v>
      </c>
      <c r="H12404" s="84" t="s">
        <v>2148</v>
      </c>
      <c r="I12404" s="59" t="s">
        <v>12304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5"/>
        <v>82000</v>
      </c>
      <c r="H12405" s="84" t="s">
        <v>2148</v>
      </c>
      <c r="I12405" s="59" t="s">
        <v>12304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5"/>
        <v>253800</v>
      </c>
      <c r="H12406" s="84" t="s">
        <v>2148</v>
      </c>
      <c r="I12406" s="59" t="s">
        <v>12304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5"/>
        <v>87500</v>
      </c>
      <c r="H12407" s="84" t="s">
        <v>2148</v>
      </c>
      <c r="I12407" s="59" t="s">
        <v>12304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5"/>
        <v>46412</v>
      </c>
      <c r="H12408" s="84" t="s">
        <v>2148</v>
      </c>
      <c r="I12408" s="59" t="s">
        <v>12304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5"/>
        <v>1776158</v>
      </c>
      <c r="H12409" s="84" t="s">
        <v>2148</v>
      </c>
      <c r="I12409" s="59" t="s">
        <v>12304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5"/>
        <v>36000</v>
      </c>
      <c r="H12410" s="84" t="s">
        <v>1571</v>
      </c>
      <c r="I12410" s="59" t="s">
        <v>12305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5"/>
        <v>82000</v>
      </c>
      <c r="H12411" s="84" t="s">
        <v>1571</v>
      </c>
      <c r="I12411" s="59" t="s">
        <v>12305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5"/>
        <v>225600</v>
      </c>
      <c r="H12412" s="84" t="s">
        <v>1571</v>
      </c>
      <c r="I12412" s="59" t="s">
        <v>12305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8">
        <v>175000</v>
      </c>
      <c r="G12413" s="67">
        <f t="shared" si="445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5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5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5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5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12306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5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5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12307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5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5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11966</v>
      </c>
      <c r="C12422" s="256" t="s">
        <v>12308</v>
      </c>
      <c r="D12422" s="64">
        <v>1</v>
      </c>
      <c r="E12422" s="65" t="s">
        <v>31</v>
      </c>
      <c r="F12422" s="209">
        <v>1275000</v>
      </c>
      <c r="G12422" s="67">
        <f t="shared" si="445"/>
        <v>1275000</v>
      </c>
      <c r="H12422" s="84" t="s">
        <v>843</v>
      </c>
      <c r="I12422" s="258" t="s">
        <v>12309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5"/>
        <v>36000</v>
      </c>
      <c r="H12423" s="84" t="s">
        <v>843</v>
      </c>
      <c r="I12423" s="258" t="s">
        <v>12309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5"/>
        <v>82000</v>
      </c>
      <c r="H12424" s="84" t="s">
        <v>843</v>
      </c>
      <c r="I12424" s="258" t="s">
        <v>12309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5"/>
        <v>60000</v>
      </c>
      <c r="H12425" s="84" t="s">
        <v>843</v>
      </c>
      <c r="I12425" s="258" t="s">
        <v>12309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5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5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5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5"/>
        <v>300000</v>
      </c>
      <c r="H12429" s="84" t="s">
        <v>1992</v>
      </c>
      <c r="I12429" s="258" t="s">
        <v>12310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5"/>
        <v>375000</v>
      </c>
      <c r="H12430" s="84" t="s">
        <v>1992</v>
      </c>
      <c r="I12430" s="258" t="s">
        <v>12310</v>
      </c>
    </row>
    <row r="12431" spans="1:9" hidden="1" x14ac:dyDescent="0.25">
      <c r="A12431" s="210">
        <v>44870</v>
      </c>
      <c r="B12431" s="59" t="s">
        <v>12311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5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5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5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6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6"/>
        <v>225600</v>
      </c>
      <c r="H12435" s="84" t="s">
        <v>1039</v>
      </c>
      <c r="I12435" s="258" t="s">
        <v>12312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6"/>
        <v>500000</v>
      </c>
      <c r="H12436" s="84" t="s">
        <v>1039</v>
      </c>
      <c r="I12436" s="258" t="s">
        <v>12312</v>
      </c>
    </row>
    <row r="12437" spans="1:9" hidden="1" x14ac:dyDescent="0.25">
      <c r="A12437" s="210">
        <v>44870</v>
      </c>
      <c r="B12437" s="59" t="s">
        <v>11162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6"/>
        <v>2070000</v>
      </c>
      <c r="H12437" s="84" t="s">
        <v>966</v>
      </c>
      <c r="I12437" s="258" t="s">
        <v>12313</v>
      </c>
    </row>
    <row r="12438" spans="1:9" hidden="1" x14ac:dyDescent="0.25">
      <c r="A12438" s="210">
        <v>44870</v>
      </c>
      <c r="B12438" s="78" t="s">
        <v>302</v>
      </c>
      <c r="C12438" s="78" t="s">
        <v>11319</v>
      </c>
      <c r="D12438" s="64">
        <v>1</v>
      </c>
      <c r="E12438" s="65" t="s">
        <v>31</v>
      </c>
      <c r="F12438" s="66">
        <v>130000</v>
      </c>
      <c r="G12438" s="67">
        <f t="shared" si="446"/>
        <v>130000</v>
      </c>
      <c r="H12438" s="84" t="s">
        <v>3028</v>
      </c>
      <c r="I12438" s="258" t="s">
        <v>12314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6"/>
        <v>253800</v>
      </c>
      <c r="H12439" s="84" t="s">
        <v>601</v>
      </c>
      <c r="I12439" s="258" t="s">
        <v>12315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6"/>
        <v>87500</v>
      </c>
      <c r="H12440" s="84" t="s">
        <v>601</v>
      </c>
      <c r="I12440" s="258" t="s">
        <v>12315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6"/>
        <v>45000</v>
      </c>
      <c r="H12441" s="84" t="s">
        <v>601</v>
      </c>
      <c r="I12441" s="258" t="s">
        <v>12315</v>
      </c>
    </row>
    <row r="12442" spans="1:9" hidden="1" x14ac:dyDescent="0.25">
      <c r="A12442" s="210">
        <v>44870</v>
      </c>
      <c r="B12442" s="59" t="s">
        <v>11966</v>
      </c>
      <c r="C12442" s="59" t="s">
        <v>12316</v>
      </c>
      <c r="D12442" s="80">
        <v>1</v>
      </c>
      <c r="E12442" s="65" t="s">
        <v>31</v>
      </c>
      <c r="F12442" s="209">
        <v>1275000</v>
      </c>
      <c r="G12442" s="209">
        <f t="shared" si="446"/>
        <v>1275000</v>
      </c>
      <c r="H12442" s="84" t="s">
        <v>601</v>
      </c>
      <c r="I12442" s="258" t="s">
        <v>12315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6"/>
        <v>165000</v>
      </c>
      <c r="H12443" s="84" t="s">
        <v>601</v>
      </c>
      <c r="I12443" s="258" t="s">
        <v>12315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6"/>
        <v>65000</v>
      </c>
      <c r="H12444" s="84" t="s">
        <v>759</v>
      </c>
      <c r="I12444" s="59" t="s">
        <v>12317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6"/>
        <v>253800</v>
      </c>
      <c r="H12445" s="84" t="s">
        <v>1982</v>
      </c>
      <c r="I12445" s="59" t="s">
        <v>12318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6"/>
        <v>82000</v>
      </c>
      <c r="H12446" s="84" t="s">
        <v>1982</v>
      </c>
      <c r="I12446" s="59" t="s">
        <v>12318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6"/>
        <v>35000</v>
      </c>
      <c r="H12447" s="84" t="s">
        <v>1982</v>
      </c>
      <c r="I12447" s="59" t="s">
        <v>12318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6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12319</v>
      </c>
      <c r="C12449" s="59" t="s">
        <v>12320</v>
      </c>
      <c r="D12449" s="59">
        <v>2</v>
      </c>
      <c r="E12449" s="59" t="s">
        <v>31</v>
      </c>
      <c r="F12449" s="66">
        <v>10000</v>
      </c>
      <c r="G12449" s="67">
        <f t="shared" si="446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6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6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7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7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7"/>
        <v>175000</v>
      </c>
      <c r="H12460" s="84" t="s">
        <v>121</v>
      </c>
      <c r="I12460" s="258" t="s">
        <v>12302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7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7"/>
        <v>65000</v>
      </c>
      <c r="H12462" s="84" t="s">
        <v>502</v>
      </c>
      <c r="I12462" s="258" t="s">
        <v>12321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7"/>
        <v>225600</v>
      </c>
      <c r="H12463" s="84" t="s">
        <v>605</v>
      </c>
      <c r="I12463" s="258" t="s">
        <v>12322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7"/>
        <v>173445</v>
      </c>
      <c r="H12464" s="84" t="s">
        <v>605</v>
      </c>
      <c r="I12464" s="258" t="s">
        <v>12322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7"/>
        <v>25000</v>
      </c>
      <c r="H12465" s="266" t="s">
        <v>605</v>
      </c>
      <c r="I12465" s="258" t="s">
        <v>12322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7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12323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7"/>
        <v>520000</v>
      </c>
      <c r="H12467" s="266" t="s">
        <v>1035</v>
      </c>
      <c r="I12467" s="258" t="s">
        <v>12324</v>
      </c>
    </row>
    <row r="12468" spans="1:9" hidden="1" x14ac:dyDescent="0.25">
      <c r="A12468" s="210">
        <v>44900</v>
      </c>
      <c r="B12468" s="59" t="s">
        <v>11946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7"/>
        <v>50000</v>
      </c>
      <c r="H12468" s="266" t="s">
        <v>1035</v>
      </c>
      <c r="I12468" s="258" t="s">
        <v>12324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7"/>
        <v>165000</v>
      </c>
      <c r="H12469" s="266" t="s">
        <v>1035</v>
      </c>
      <c r="I12469" s="258" t="s">
        <v>12324</v>
      </c>
    </row>
    <row r="12470" spans="1:9" hidden="1" x14ac:dyDescent="0.25">
      <c r="A12470" s="210">
        <v>44900</v>
      </c>
      <c r="B12470" s="106" t="s">
        <v>12306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7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7"/>
        <v>75000</v>
      </c>
      <c r="H12471" s="84" t="s">
        <v>504</v>
      </c>
      <c r="I12471" s="258" t="s">
        <v>12325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7"/>
        <v>255000</v>
      </c>
      <c r="H12472" s="84" t="s">
        <v>12326</v>
      </c>
      <c r="I12472" s="258" t="s">
        <v>12327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7"/>
        <v>185000</v>
      </c>
      <c r="H12473" s="84" t="s">
        <v>12326</v>
      </c>
      <c r="I12473" s="258" t="s">
        <v>12327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7"/>
        <v>120000</v>
      </c>
      <c r="H12474" s="84" t="s">
        <v>12326</v>
      </c>
      <c r="I12474" s="258" t="s">
        <v>12327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7"/>
        <v>225600</v>
      </c>
      <c r="H12475" s="84" t="s">
        <v>3171</v>
      </c>
      <c r="I12475" s="258" t="s">
        <v>12328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7"/>
        <v>75000</v>
      </c>
      <c r="H12476" s="84" t="s">
        <v>1972</v>
      </c>
      <c r="I12476" s="258" t="s">
        <v>12329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8">
        <v>140000</v>
      </c>
      <c r="G12477" s="67">
        <f t="shared" si="447"/>
        <v>140000</v>
      </c>
      <c r="H12477" s="84" t="s">
        <v>1972</v>
      </c>
      <c r="I12477" s="258" t="s">
        <v>12329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7"/>
        <v>160000</v>
      </c>
      <c r="H12478" s="84" t="s">
        <v>1080</v>
      </c>
      <c r="I12478" s="258" t="s">
        <v>12330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7"/>
        <v>90000</v>
      </c>
      <c r="H12479" s="84" t="s">
        <v>1080</v>
      </c>
      <c r="I12479" s="258" t="s">
        <v>12330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7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7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7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7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7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7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7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7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8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7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12306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7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7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11744</v>
      </c>
      <c r="D12496" s="64">
        <v>1</v>
      </c>
      <c r="E12496" s="65" t="s">
        <v>31</v>
      </c>
      <c r="F12496" s="209">
        <v>210000</v>
      </c>
      <c r="G12496" s="67">
        <f t="shared" si="447"/>
        <v>210000</v>
      </c>
      <c r="H12496" s="84" t="s">
        <v>565</v>
      </c>
      <c r="I12496" s="258" t="s">
        <v>12331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7"/>
        <v>55000</v>
      </c>
      <c r="H12497" s="266" t="s">
        <v>565</v>
      </c>
      <c r="I12497" s="258" t="s">
        <v>12331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7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7"/>
        <v>350000</v>
      </c>
      <c r="H12499" s="266" t="s">
        <v>504</v>
      </c>
      <c r="I12499" s="258" t="s">
        <v>12332</v>
      </c>
    </row>
    <row r="12500" spans="1:9" hidden="1" x14ac:dyDescent="0.25">
      <c r="A12500" s="59" t="s">
        <v>5496</v>
      </c>
      <c r="B12500" s="59" t="s">
        <v>11966</v>
      </c>
      <c r="C12500" s="79" t="s">
        <v>12333</v>
      </c>
      <c r="D12500" s="64">
        <v>1</v>
      </c>
      <c r="E12500" s="65" t="s">
        <v>31</v>
      </c>
      <c r="F12500" s="66">
        <v>1275000</v>
      </c>
      <c r="G12500" s="67">
        <f t="shared" si="447"/>
        <v>1275000</v>
      </c>
      <c r="H12500" s="84" t="s">
        <v>1992</v>
      </c>
      <c r="I12500" s="258" t="s">
        <v>12334</v>
      </c>
    </row>
    <row r="12501" spans="1:9" hidden="1" x14ac:dyDescent="0.25">
      <c r="A12501" s="59" t="s">
        <v>5496</v>
      </c>
      <c r="B12501" s="74" t="s">
        <v>11964</v>
      </c>
      <c r="C12501" s="85" t="s">
        <v>12335</v>
      </c>
      <c r="D12501" s="64">
        <v>1</v>
      </c>
      <c r="E12501" s="65" t="s">
        <v>31</v>
      </c>
      <c r="F12501" s="71">
        <v>155000</v>
      </c>
      <c r="G12501" s="67">
        <f t="shared" si="447"/>
        <v>155000</v>
      </c>
      <c r="H12501" s="84" t="s">
        <v>1992</v>
      </c>
      <c r="I12501" s="258" t="s">
        <v>12334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7"/>
        <v>225600</v>
      </c>
      <c r="H12502" s="84" t="s">
        <v>12336</v>
      </c>
      <c r="I12502" s="258" t="s">
        <v>12337</v>
      </c>
    </row>
    <row r="12503" spans="1:9" hidden="1" x14ac:dyDescent="0.25">
      <c r="A12503" s="59" t="s">
        <v>5496</v>
      </c>
      <c r="B12503" s="59" t="s">
        <v>12292</v>
      </c>
      <c r="C12503" s="59" t="s">
        <v>12293</v>
      </c>
      <c r="D12503" s="64">
        <v>2</v>
      </c>
      <c r="E12503" s="65" t="s">
        <v>31</v>
      </c>
      <c r="F12503" s="66">
        <v>20000</v>
      </c>
      <c r="G12503" s="67">
        <f t="shared" si="447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7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7"/>
        <v>1150000</v>
      </c>
      <c r="H12505" s="84" t="s">
        <v>504</v>
      </c>
      <c r="I12505" s="258" t="s">
        <v>12338</v>
      </c>
    </row>
    <row r="12506" spans="1:9" hidden="1" x14ac:dyDescent="0.25">
      <c r="A12506" s="59" t="s">
        <v>5496</v>
      </c>
      <c r="B12506" s="59" t="s">
        <v>12339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7"/>
        <v>550000</v>
      </c>
      <c r="H12506" s="84" t="s">
        <v>723</v>
      </c>
      <c r="I12506" s="258" t="s">
        <v>12340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7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7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7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7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7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7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12341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7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7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7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7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7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7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7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8">
        <v>36000</v>
      </c>
      <c r="G12520" s="67">
        <f t="shared" si="447"/>
        <v>36000</v>
      </c>
      <c r="H12520" s="266" t="s">
        <v>502</v>
      </c>
      <c r="I12520" s="72" t="s">
        <v>12342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7"/>
        <v>92500</v>
      </c>
      <c r="H12521" s="266" t="s">
        <v>502</v>
      </c>
      <c r="I12521" s="72" t="s">
        <v>12342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8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8"/>
        <v>50000</v>
      </c>
      <c r="H12523" s="476" t="s">
        <v>3028</v>
      </c>
      <c r="I12523" s="258" t="s">
        <v>12314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8"/>
        <v>20000</v>
      </c>
      <c r="H12524" s="84" t="s">
        <v>1039</v>
      </c>
      <c r="I12524" s="258" t="s">
        <v>12343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8"/>
        <v>2500000</v>
      </c>
      <c r="H12525" s="266" t="s">
        <v>605</v>
      </c>
      <c r="I12525" s="258" t="s">
        <v>12322</v>
      </c>
    </row>
    <row r="12526" spans="1:9" hidden="1" x14ac:dyDescent="0.25">
      <c r="A12526" s="59" t="s">
        <v>390</v>
      </c>
      <c r="B12526" s="471" t="s">
        <v>12127</v>
      </c>
      <c r="C12526" s="389" t="s">
        <v>987</v>
      </c>
      <c r="D12526" s="384">
        <v>1</v>
      </c>
      <c r="E12526" s="385" t="s">
        <v>31</v>
      </c>
      <c r="F12526" s="387">
        <v>550000</v>
      </c>
      <c r="G12526" s="387">
        <f t="shared" si="448"/>
        <v>550000</v>
      </c>
      <c r="H12526" s="477" t="s">
        <v>554</v>
      </c>
      <c r="I12526" s="452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8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12341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8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12344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8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8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8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8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8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8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8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8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8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12280</v>
      </c>
      <c r="D12538" s="64">
        <v>1</v>
      </c>
      <c r="E12538" s="65" t="s">
        <v>31</v>
      </c>
      <c r="F12538" s="66">
        <v>134500</v>
      </c>
      <c r="G12538" s="67">
        <f t="shared" si="448"/>
        <v>134500</v>
      </c>
      <c r="H12538" s="84" t="s">
        <v>1725</v>
      </c>
      <c r="I12538" s="72" t="s">
        <v>12345</v>
      </c>
    </row>
    <row r="12539" spans="1:9" hidden="1" x14ac:dyDescent="0.25">
      <c r="A12539" s="59" t="s">
        <v>5523</v>
      </c>
      <c r="B12539" s="59" t="s">
        <v>8757</v>
      </c>
      <c r="C12539" s="59" t="s">
        <v>11218</v>
      </c>
      <c r="D12539" s="80">
        <v>1</v>
      </c>
      <c r="E12539" s="65" t="s">
        <v>31</v>
      </c>
      <c r="F12539" s="209">
        <v>60000</v>
      </c>
      <c r="G12539" s="67">
        <f t="shared" si="448"/>
        <v>60000</v>
      </c>
      <c r="H12539" s="266" t="s">
        <v>1725</v>
      </c>
      <c r="I12539" s="72" t="s">
        <v>12345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8">
        <v>82500</v>
      </c>
      <c r="G12540" s="67">
        <f t="shared" si="448"/>
        <v>49500</v>
      </c>
      <c r="H12540" s="266" t="s">
        <v>1725</v>
      </c>
      <c r="I12540" s="72" t="s">
        <v>12345</v>
      </c>
    </row>
    <row r="12541" spans="1:9" hidden="1" x14ac:dyDescent="0.25">
      <c r="A12541" s="59" t="s">
        <v>5523</v>
      </c>
      <c r="B12541" s="59" t="s">
        <v>11949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8"/>
        <v>840000</v>
      </c>
      <c r="H12541" s="266" t="s">
        <v>630</v>
      </c>
      <c r="I12541" s="258" t="s">
        <v>12346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8"/>
        <v>450000</v>
      </c>
      <c r="H12542" s="266" t="s">
        <v>152</v>
      </c>
      <c r="I12542" s="72" t="s">
        <v>12347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8"/>
        <v>220000</v>
      </c>
      <c r="H12543" s="266" t="s">
        <v>152</v>
      </c>
      <c r="I12543" s="72" t="s">
        <v>12347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8"/>
        <v>275000</v>
      </c>
      <c r="H12544" s="84" t="s">
        <v>152</v>
      </c>
      <c r="I12544" s="72" t="s">
        <v>12347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8"/>
        <v>250000</v>
      </c>
      <c r="H12545" s="84" t="s">
        <v>152</v>
      </c>
      <c r="I12545" s="72" t="s">
        <v>12347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8"/>
        <v>222499</v>
      </c>
      <c r="H12546" s="84" t="s">
        <v>152</v>
      </c>
      <c r="I12546" s="72" t="s">
        <v>12347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8"/>
        <v>12500</v>
      </c>
      <c r="H12547" s="266" t="s">
        <v>152</v>
      </c>
      <c r="I12547" s="72" t="s">
        <v>12347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12347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8"/>
        <v>121411.5</v>
      </c>
      <c r="H12549" s="266" t="s">
        <v>152</v>
      </c>
      <c r="I12549" s="72" t="s">
        <v>12347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8"/>
        <v>900000</v>
      </c>
      <c r="H12550" s="84" t="s">
        <v>723</v>
      </c>
      <c r="I12550" s="258" t="s">
        <v>12348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8"/>
        <v>34689</v>
      </c>
      <c r="H12551" s="84" t="s">
        <v>601</v>
      </c>
      <c r="I12551" s="258" t="s">
        <v>12349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8"/>
        <v>255000</v>
      </c>
      <c r="H12552" s="84" t="s">
        <v>843</v>
      </c>
      <c r="I12552" s="258" t="s">
        <v>12350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8">
        <v>20000</v>
      </c>
      <c r="G12553" s="67">
        <f t="shared" si="448"/>
        <v>20000</v>
      </c>
      <c r="H12553" s="84" t="s">
        <v>843</v>
      </c>
      <c r="I12553" s="258" t="s">
        <v>12350</v>
      </c>
    </row>
    <row r="12554" spans="1:9" hidden="1" x14ac:dyDescent="0.25">
      <c r="A12554" s="59" t="s">
        <v>5523</v>
      </c>
      <c r="B12554" s="59" t="s">
        <v>11464</v>
      </c>
      <c r="C12554" s="59" t="s">
        <v>12351</v>
      </c>
      <c r="D12554" s="64">
        <v>1</v>
      </c>
      <c r="E12554" s="65" t="s">
        <v>28</v>
      </c>
      <c r="F12554" s="66">
        <v>40000</v>
      </c>
      <c r="G12554" s="67">
        <f t="shared" si="448"/>
        <v>40000</v>
      </c>
      <c r="H12554" s="84" t="s">
        <v>843</v>
      </c>
      <c r="I12554" s="258" t="s">
        <v>12350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8"/>
        <v>60000</v>
      </c>
      <c r="H12555" s="84" t="s">
        <v>843</v>
      </c>
      <c r="I12555" s="258" t="s">
        <v>12350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8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8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12352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8"/>
        <v>5950000</v>
      </c>
      <c r="H12558" s="84" t="s">
        <v>12353</v>
      </c>
      <c r="I12558" s="258" t="s">
        <v>12354</v>
      </c>
    </row>
    <row r="12559" spans="1:9" hidden="1" x14ac:dyDescent="0.25">
      <c r="A12559" s="59" t="s">
        <v>5523</v>
      </c>
      <c r="B12559" s="59" t="s">
        <v>12355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8"/>
        <v>4850000</v>
      </c>
      <c r="H12559" s="84" t="s">
        <v>12353</v>
      </c>
      <c r="I12559" s="258" t="s">
        <v>12354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8"/>
        <v>1450000</v>
      </c>
      <c r="H12560" s="84" t="s">
        <v>12353</v>
      </c>
      <c r="I12560" s="258" t="s">
        <v>12354</v>
      </c>
    </row>
    <row r="12561" spans="1:9" hidden="1" x14ac:dyDescent="0.25">
      <c r="A12561" s="59" t="s">
        <v>5523</v>
      </c>
      <c r="B12561" s="59" t="s">
        <v>11949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8"/>
        <v>2800000</v>
      </c>
      <c r="H12561" s="84" t="s">
        <v>12353</v>
      </c>
      <c r="I12561" s="258" t="s">
        <v>12354</v>
      </c>
    </row>
    <row r="12562" spans="1:9" hidden="1" x14ac:dyDescent="0.25">
      <c r="A12562" s="59" t="s">
        <v>5523</v>
      </c>
      <c r="B12562" s="59" t="s">
        <v>11951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8"/>
        <v>900000</v>
      </c>
      <c r="H12562" s="84" t="s">
        <v>12353</v>
      </c>
      <c r="I12562" s="258" t="s">
        <v>12354</v>
      </c>
    </row>
    <row r="12563" spans="1:9" hidden="1" x14ac:dyDescent="0.25">
      <c r="A12563" s="59" t="s">
        <v>5523</v>
      </c>
      <c r="B12563" s="78" t="s">
        <v>96</v>
      </c>
      <c r="C12563" s="59" t="s">
        <v>12356</v>
      </c>
      <c r="D12563" s="64">
        <v>1</v>
      </c>
      <c r="E12563" s="65" t="s">
        <v>31</v>
      </c>
      <c r="F12563" s="66">
        <v>3150000</v>
      </c>
      <c r="G12563" s="67">
        <f t="shared" si="448"/>
        <v>3150000</v>
      </c>
      <c r="H12563" s="84" t="s">
        <v>630</v>
      </c>
      <c r="I12563" s="59" t="s">
        <v>12357</v>
      </c>
    </row>
    <row r="12564" spans="1:9" hidden="1" x14ac:dyDescent="0.25">
      <c r="A12564" s="59" t="s">
        <v>5523</v>
      </c>
      <c r="B12564" s="78" t="s">
        <v>96</v>
      </c>
      <c r="C12564" s="59" t="s">
        <v>12358</v>
      </c>
      <c r="D12564" s="64">
        <v>1</v>
      </c>
      <c r="E12564" s="65" t="s">
        <v>31</v>
      </c>
      <c r="F12564" s="66">
        <v>3150000</v>
      </c>
      <c r="G12564" s="67">
        <f t="shared" si="448"/>
        <v>3150000</v>
      </c>
      <c r="H12564" s="84" t="s">
        <v>630</v>
      </c>
      <c r="I12564" s="59" t="s">
        <v>12357</v>
      </c>
    </row>
    <row r="12565" spans="1:9" hidden="1" x14ac:dyDescent="0.25">
      <c r="A12565" s="59" t="s">
        <v>5523</v>
      </c>
      <c r="B12565" s="78" t="s">
        <v>96</v>
      </c>
      <c r="C12565" s="59" t="s">
        <v>12359</v>
      </c>
      <c r="D12565" s="64">
        <v>1</v>
      </c>
      <c r="E12565" s="65" t="s">
        <v>31</v>
      </c>
      <c r="F12565" s="66">
        <v>3150000</v>
      </c>
      <c r="G12565" s="67">
        <f t="shared" si="448"/>
        <v>3150000</v>
      </c>
      <c r="H12565" s="84" t="s">
        <v>630</v>
      </c>
      <c r="I12565" s="59" t="s">
        <v>12357</v>
      </c>
    </row>
    <row r="12566" spans="1:9" hidden="1" x14ac:dyDescent="0.25">
      <c r="A12566" s="59" t="s">
        <v>5523</v>
      </c>
      <c r="B12566" s="78" t="s">
        <v>96</v>
      </c>
      <c r="C12566" s="74" t="s">
        <v>12360</v>
      </c>
      <c r="D12566" s="59">
        <v>1</v>
      </c>
      <c r="E12566" s="59" t="s">
        <v>31</v>
      </c>
      <c r="F12566" s="66">
        <v>3150000</v>
      </c>
      <c r="G12566" s="67">
        <f t="shared" si="448"/>
        <v>3150000</v>
      </c>
      <c r="H12566" s="84" t="s">
        <v>630</v>
      </c>
      <c r="I12566" s="59" t="s">
        <v>12357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12357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12357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8"/>
        <v>120000</v>
      </c>
      <c r="H12569" s="84" t="s">
        <v>630</v>
      </c>
      <c r="I12569" s="59" t="s">
        <v>12357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8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8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12361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8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8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8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12362</v>
      </c>
      <c r="C12575" s="78" t="s">
        <v>12363</v>
      </c>
      <c r="D12575" s="64">
        <v>25</v>
      </c>
      <c r="E12575" s="207" t="s">
        <v>1893</v>
      </c>
      <c r="F12575" s="71">
        <v>253800</v>
      </c>
      <c r="G12575" s="67">
        <f t="shared" si="448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8"/>
        <v>900000</v>
      </c>
      <c r="H12576" s="84" t="s">
        <v>2148</v>
      </c>
      <c r="I12576" s="84" t="s">
        <v>12364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8"/>
        <v>165000</v>
      </c>
      <c r="H12577" s="84" t="s">
        <v>2148</v>
      </c>
      <c r="I12577" s="84" t="s">
        <v>12364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8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8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8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12365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8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1" t="s">
        <v>5394</v>
      </c>
      <c r="C12582" s="389" t="s">
        <v>987</v>
      </c>
      <c r="D12582" s="384">
        <v>1</v>
      </c>
      <c r="E12582" s="385" t="s">
        <v>31</v>
      </c>
      <c r="F12582" s="451">
        <v>570000</v>
      </c>
      <c r="G12582" s="451">
        <f t="shared" si="448"/>
        <v>570000</v>
      </c>
      <c r="H12582" s="452" t="s">
        <v>2208</v>
      </c>
      <c r="I12582" s="478" t="s">
        <v>12366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9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9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9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9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9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9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9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9"/>
        <v>40000</v>
      </c>
      <c r="H12594" s="84" t="s">
        <v>605</v>
      </c>
      <c r="I12594" s="84" t="s">
        <v>12367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9"/>
        <v>22500</v>
      </c>
      <c r="H12595" s="84" t="s">
        <v>605</v>
      </c>
      <c r="I12595" s="84" t="s">
        <v>12367</v>
      </c>
    </row>
    <row r="12596" spans="1:9" hidden="1" x14ac:dyDescent="0.25">
      <c r="A12596" s="59" t="s">
        <v>5551</v>
      </c>
      <c r="B12596" s="59" t="s">
        <v>11966</v>
      </c>
      <c r="C12596" s="79" t="s">
        <v>12368</v>
      </c>
      <c r="D12596" s="64">
        <v>1</v>
      </c>
      <c r="E12596" s="65" t="s">
        <v>31</v>
      </c>
      <c r="F12596" s="71">
        <v>1275000</v>
      </c>
      <c r="G12596" s="67">
        <f t="shared" si="449"/>
        <v>1275000</v>
      </c>
      <c r="H12596" s="84" t="s">
        <v>605</v>
      </c>
      <c r="I12596" s="84" t="s">
        <v>12367</v>
      </c>
    </row>
    <row r="12597" spans="1:9" hidden="1" x14ac:dyDescent="0.25">
      <c r="A12597" s="59" t="s">
        <v>5551</v>
      </c>
      <c r="B12597" s="59" t="s">
        <v>11726</v>
      </c>
      <c r="C12597" s="59" t="s">
        <v>12369</v>
      </c>
      <c r="D12597" s="64">
        <v>1</v>
      </c>
      <c r="E12597" s="65" t="s">
        <v>31</v>
      </c>
      <c r="F12597" s="61">
        <v>1545000</v>
      </c>
      <c r="G12597" s="67">
        <f t="shared" si="449"/>
        <v>1545000</v>
      </c>
      <c r="H12597" s="84" t="s">
        <v>605</v>
      </c>
      <c r="I12597" s="84" t="s">
        <v>12367</v>
      </c>
    </row>
    <row r="12598" spans="1:9" hidden="1" x14ac:dyDescent="0.25">
      <c r="A12598" s="59" t="s">
        <v>5551</v>
      </c>
      <c r="B12598" s="59" t="s">
        <v>11726</v>
      </c>
      <c r="C12598" s="59" t="s">
        <v>12370</v>
      </c>
      <c r="D12598" s="64">
        <v>1</v>
      </c>
      <c r="E12598" s="65" t="s">
        <v>31</v>
      </c>
      <c r="F12598" s="61">
        <v>1545000</v>
      </c>
      <c r="G12598" s="67">
        <f t="shared" si="449"/>
        <v>1545000</v>
      </c>
      <c r="H12598" s="84" t="s">
        <v>605</v>
      </c>
      <c r="I12598" s="84" t="s">
        <v>12367</v>
      </c>
    </row>
    <row r="12599" spans="1:9" hidden="1" x14ac:dyDescent="0.25">
      <c r="A12599" s="59" t="s">
        <v>5551</v>
      </c>
      <c r="B12599" s="59" t="s">
        <v>11946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9"/>
        <v>100000</v>
      </c>
      <c r="H12599" s="84" t="s">
        <v>605</v>
      </c>
      <c r="I12599" s="84" t="s">
        <v>12367</v>
      </c>
    </row>
    <row r="12600" spans="1:9" hidden="1" x14ac:dyDescent="0.25">
      <c r="A12600" s="59" t="s">
        <v>5551</v>
      </c>
      <c r="B12600" s="78" t="s">
        <v>12235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9"/>
        <v>370000</v>
      </c>
      <c r="H12600" s="84" t="s">
        <v>605</v>
      </c>
      <c r="I12600" s="84" t="s">
        <v>12367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9"/>
        <v>400000</v>
      </c>
      <c r="H12601" s="84" t="s">
        <v>605</v>
      </c>
      <c r="I12601" s="258" t="s">
        <v>12322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9"/>
        <v>12500</v>
      </c>
      <c r="H12602" s="84" t="s">
        <v>605</v>
      </c>
      <c r="I12602" s="258" t="s">
        <v>12322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9"/>
        <v>31000</v>
      </c>
      <c r="H12603" s="84" t="s">
        <v>605</v>
      </c>
      <c r="I12603" s="258" t="s">
        <v>12322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9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9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9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9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50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11590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50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50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50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50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50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11418</v>
      </c>
      <c r="D12616" s="64">
        <v>1</v>
      </c>
      <c r="E12616" s="65" t="s">
        <v>31</v>
      </c>
      <c r="F12616" s="66">
        <v>6500000</v>
      </c>
      <c r="G12616" s="67">
        <f t="shared" si="450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50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50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8" t="s">
        <v>128</v>
      </c>
      <c r="C12620" s="338" t="s">
        <v>129</v>
      </c>
      <c r="D12620" s="339">
        <v>8</v>
      </c>
      <c r="E12620" s="401" t="s">
        <v>130</v>
      </c>
      <c r="F12620" s="395">
        <v>28200</v>
      </c>
      <c r="G12620" s="342">
        <f t="shared" si="450"/>
        <v>225600</v>
      </c>
      <c r="H12620" s="426" t="s">
        <v>8855</v>
      </c>
      <c r="I12620" s="394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50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12371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50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50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50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12372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50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50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50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12373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50"/>
        <v>1600000</v>
      </c>
      <c r="H12631" s="84" t="s">
        <v>630</v>
      </c>
      <c r="I12631" s="258" t="s">
        <v>12374</v>
      </c>
    </row>
    <row r="12632" spans="1:9" hidden="1" x14ac:dyDescent="0.25">
      <c r="A12632" s="59" t="s">
        <v>5563</v>
      </c>
      <c r="B12632" s="59" t="s">
        <v>12375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50"/>
        <v>400000</v>
      </c>
      <c r="H12632" s="84" t="s">
        <v>630</v>
      </c>
      <c r="I12632" s="258" t="s">
        <v>12374</v>
      </c>
    </row>
    <row r="12633" spans="1:9" hidden="1" x14ac:dyDescent="0.25">
      <c r="A12633" s="59" t="s">
        <v>5563</v>
      </c>
      <c r="B12633" s="59" t="s">
        <v>12376</v>
      </c>
      <c r="C12633" s="207" t="s">
        <v>12198</v>
      </c>
      <c r="D12633" s="64">
        <v>1</v>
      </c>
      <c r="E12633" s="65" t="s">
        <v>31</v>
      </c>
      <c r="F12633" s="67">
        <v>395000</v>
      </c>
      <c r="G12633" s="67">
        <f t="shared" si="450"/>
        <v>395000</v>
      </c>
      <c r="H12633" s="84" t="s">
        <v>630</v>
      </c>
      <c r="I12633" s="258" t="s">
        <v>12374</v>
      </c>
    </row>
    <row r="12634" spans="1:9" hidden="1" x14ac:dyDescent="0.25">
      <c r="A12634" s="59" t="s">
        <v>5563</v>
      </c>
      <c r="B12634" s="59" t="s">
        <v>12377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50"/>
        <v>5500000</v>
      </c>
      <c r="H12634" s="84" t="s">
        <v>630</v>
      </c>
      <c r="I12634" s="258" t="s">
        <v>12374</v>
      </c>
    </row>
    <row r="12635" spans="1:9" hidden="1" x14ac:dyDescent="0.25">
      <c r="A12635" s="59" t="s">
        <v>5563</v>
      </c>
      <c r="B12635" s="59" t="s">
        <v>12378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50"/>
        <v>750000</v>
      </c>
      <c r="H12635" s="84" t="s">
        <v>630</v>
      </c>
      <c r="I12635" s="258" t="s">
        <v>12374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50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50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50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50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8">
        <v>82500</v>
      </c>
      <c r="G12640" s="67">
        <f t="shared" si="450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50"/>
        <v>18000</v>
      </c>
      <c r="H12641" s="266" t="s">
        <v>12379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50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50"/>
        <v>500000</v>
      </c>
      <c r="H12643" s="84" t="s">
        <v>1941</v>
      </c>
      <c r="I12643" s="72" t="s">
        <v>12380</v>
      </c>
    </row>
    <row r="12644" spans="1:9" hidden="1" x14ac:dyDescent="0.25">
      <c r="A12644" s="59" t="s">
        <v>5563</v>
      </c>
      <c r="B12644" s="471" t="s">
        <v>5394</v>
      </c>
      <c r="C12644" s="389" t="s">
        <v>987</v>
      </c>
      <c r="D12644" s="384">
        <v>1</v>
      </c>
      <c r="E12644" s="385" t="s">
        <v>31</v>
      </c>
      <c r="F12644" s="451">
        <v>570000</v>
      </c>
      <c r="G12644" s="451">
        <f t="shared" si="450"/>
        <v>570000</v>
      </c>
      <c r="H12644" s="452" t="s">
        <v>1941</v>
      </c>
      <c r="I12644" s="478" t="s">
        <v>12380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50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50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58" t="s">
        <v>62</v>
      </c>
      <c r="D12647" s="64">
        <v>1</v>
      </c>
      <c r="E12647" s="65" t="s">
        <v>31</v>
      </c>
      <c r="F12647" s="66">
        <v>3000</v>
      </c>
      <c r="G12647" s="67">
        <f t="shared" si="450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58" t="s">
        <v>65</v>
      </c>
      <c r="D12648" s="64">
        <v>2</v>
      </c>
      <c r="E12648" s="65" t="s">
        <v>31</v>
      </c>
      <c r="F12648" s="66">
        <v>10000</v>
      </c>
      <c r="G12648" s="67">
        <f t="shared" si="450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50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50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50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50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12381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50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12382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50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50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50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50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50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50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50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50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50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50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50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50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50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50"/>
        <v>485000</v>
      </c>
      <c r="H12670" s="84" t="s">
        <v>1080</v>
      </c>
      <c r="I12670" s="258" t="s">
        <v>12383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50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11966</v>
      </c>
      <c r="C12672" s="59" t="s">
        <v>12234</v>
      </c>
      <c r="D12672" s="64">
        <v>1</v>
      </c>
      <c r="E12672" s="65" t="s">
        <v>31</v>
      </c>
      <c r="F12672" s="66">
        <v>1275000</v>
      </c>
      <c r="G12672" s="67">
        <f t="shared" si="450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50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11946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51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51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51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51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11966</v>
      </c>
      <c r="C12678" s="59" t="s">
        <v>12384</v>
      </c>
      <c r="D12678" s="64">
        <v>1</v>
      </c>
      <c r="E12678" s="65" t="s">
        <v>31</v>
      </c>
      <c r="F12678" s="66">
        <v>1275000</v>
      </c>
      <c r="G12678" s="209">
        <f t="shared" si="451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51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11946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51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12221</v>
      </c>
      <c r="D12682" s="64">
        <v>1</v>
      </c>
      <c r="E12682" s="65" t="s">
        <v>66</v>
      </c>
      <c r="F12682" s="66">
        <v>1900000</v>
      </c>
      <c r="G12682" s="67">
        <f t="shared" si="451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12221</v>
      </c>
      <c r="D12683" s="64">
        <v>1</v>
      </c>
      <c r="E12683" s="65" t="s">
        <v>66</v>
      </c>
      <c r="F12683" s="71">
        <v>1900000</v>
      </c>
      <c r="G12683" s="67">
        <f t="shared" si="451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11966</v>
      </c>
      <c r="C12684" s="59" t="s">
        <v>12385</v>
      </c>
      <c r="D12684" s="64">
        <v>1</v>
      </c>
      <c r="E12684" s="65" t="s">
        <v>31</v>
      </c>
      <c r="F12684" s="66">
        <v>1275000</v>
      </c>
      <c r="G12684" s="67">
        <f t="shared" si="451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51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11946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51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51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51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11148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51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51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51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51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51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51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51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12386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51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11979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51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51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11148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51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12387</v>
      </c>
      <c r="D12701" s="64">
        <v>1</v>
      </c>
      <c r="E12701" s="65" t="s">
        <v>31</v>
      </c>
      <c r="F12701" s="61">
        <v>1900000</v>
      </c>
      <c r="G12701" s="67">
        <f t="shared" si="451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12387</v>
      </c>
      <c r="D12702" s="64">
        <v>1</v>
      </c>
      <c r="E12702" s="65" t="s">
        <v>31</v>
      </c>
      <c r="F12702" s="61">
        <v>1900000</v>
      </c>
      <c r="G12702" s="67">
        <f t="shared" si="451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11946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51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51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51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51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51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51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12388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51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12389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12390</v>
      </c>
    </row>
    <row r="12720" spans="1:9" hidden="1" x14ac:dyDescent="0.25">
      <c r="A12720" s="59" t="s">
        <v>5585</v>
      </c>
      <c r="B12720" s="59" t="s">
        <v>12391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51"/>
        <v>1250000</v>
      </c>
      <c r="H12720" s="84" t="s">
        <v>8083</v>
      </c>
      <c r="I12720" s="84" t="s">
        <v>12390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51"/>
        <v>2520936</v>
      </c>
      <c r="H12721" s="84" t="s">
        <v>504</v>
      </c>
      <c r="I12721" s="84" t="s">
        <v>12390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51"/>
        <v>2250000</v>
      </c>
      <c r="H12722" s="84" t="s">
        <v>9083</v>
      </c>
      <c r="I12722" s="84" t="s">
        <v>12390</v>
      </c>
    </row>
    <row r="12723" spans="1:9" hidden="1" x14ac:dyDescent="0.25">
      <c r="A12723" s="59" t="s">
        <v>5585</v>
      </c>
      <c r="B12723" s="59" t="s">
        <v>12391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51"/>
        <v>625000</v>
      </c>
      <c r="H12723" s="84" t="s">
        <v>9083</v>
      </c>
      <c r="I12723" s="84" t="s">
        <v>12390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51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51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51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51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11590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51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11590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51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51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51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51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51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51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11590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51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52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52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52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52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12235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52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12392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53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12393</v>
      </c>
      <c r="C12749" s="85" t="s">
        <v>106</v>
      </c>
      <c r="D12749" s="217">
        <v>1</v>
      </c>
      <c r="E12749" s="218" t="s">
        <v>31</v>
      </c>
      <c r="F12749" s="479">
        <v>210000</v>
      </c>
      <c r="G12749" s="314">
        <f t="shared" si="453"/>
        <v>210000</v>
      </c>
      <c r="H12749" s="274" t="s">
        <v>554</v>
      </c>
      <c r="I12749" s="274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53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12394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12037</v>
      </c>
      <c r="C12753" s="59" t="s">
        <v>12395</v>
      </c>
      <c r="D12753" s="64">
        <v>1</v>
      </c>
      <c r="E12753" s="65" t="s">
        <v>31</v>
      </c>
      <c r="F12753" s="66">
        <v>1750000</v>
      </c>
      <c r="G12753" s="67">
        <f t="shared" si="453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12037</v>
      </c>
      <c r="C12754" s="59" t="s">
        <v>12396</v>
      </c>
      <c r="D12754" s="64">
        <v>1</v>
      </c>
      <c r="E12754" s="65" t="s">
        <v>31</v>
      </c>
      <c r="F12754" s="66">
        <v>1750000</v>
      </c>
      <c r="G12754" s="67">
        <f t="shared" si="453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12235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53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11946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53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53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53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53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53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53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53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53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12397</v>
      </c>
      <c r="C12773" s="76" t="s">
        <v>12398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4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53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53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53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53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1">
        <v>20000</v>
      </c>
      <c r="G12783" s="67">
        <f t="shared" si="453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54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54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54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54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54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54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54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54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54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54"/>
        <v>253800</v>
      </c>
      <c r="H12795" s="84" t="s">
        <v>759</v>
      </c>
      <c r="I12795" s="84" t="s">
        <v>12399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54"/>
        <v>87791</v>
      </c>
      <c r="H12796" s="84" t="s">
        <v>759</v>
      </c>
      <c r="I12796" s="84" t="s">
        <v>12399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54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4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12400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12400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54"/>
        <v>36000</v>
      </c>
      <c r="H12803" s="84" t="s">
        <v>1029</v>
      </c>
      <c r="I12803" s="84" t="s">
        <v>12400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54"/>
        <v>92500</v>
      </c>
      <c r="H12804" s="266" t="s">
        <v>1029</v>
      </c>
      <c r="I12804" s="84" t="s">
        <v>12400</v>
      </c>
    </row>
    <row r="12805" spans="1:9" hidden="1" x14ac:dyDescent="0.25">
      <c r="A12805" s="59" t="s">
        <v>5641</v>
      </c>
      <c r="B12805" s="59" t="s">
        <v>11155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54"/>
        <v>207050</v>
      </c>
      <c r="H12805" s="84" t="s">
        <v>966</v>
      </c>
      <c r="I12805" s="84" t="s">
        <v>12401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54"/>
        <v>253800</v>
      </c>
      <c r="H12806" s="84" t="s">
        <v>966</v>
      </c>
      <c r="I12806" s="84" t="s">
        <v>12401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12401</v>
      </c>
    </row>
    <row r="12808" spans="1:9" hidden="1" x14ac:dyDescent="0.25">
      <c r="A12808" s="59" t="s">
        <v>5641</v>
      </c>
      <c r="B12808" s="59" t="s">
        <v>12381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12382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12306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5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5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5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5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5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5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5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5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5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5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54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11657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54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54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1" t="s">
        <v>5394</v>
      </c>
      <c r="C12826" s="389" t="s">
        <v>534</v>
      </c>
      <c r="D12826" s="384">
        <v>1</v>
      </c>
      <c r="E12826" s="385" t="s">
        <v>31</v>
      </c>
      <c r="F12826" s="386">
        <v>505000</v>
      </c>
      <c r="G12826" s="387">
        <f t="shared" si="454"/>
        <v>505000</v>
      </c>
      <c r="H12826" s="452" t="s">
        <v>158</v>
      </c>
      <c r="I12826" s="452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54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12306</v>
      </c>
      <c r="C12828" s="70"/>
      <c r="D12828" s="64">
        <v>1</v>
      </c>
      <c r="E12828" s="65" t="s">
        <v>31</v>
      </c>
      <c r="F12828" s="66">
        <v>7500</v>
      </c>
      <c r="G12828" s="67">
        <f t="shared" si="454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54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54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54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54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54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54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54"/>
        <v>6000</v>
      </c>
      <c r="H12836" s="84" t="s">
        <v>630</v>
      </c>
      <c r="I12836" s="84" t="s">
        <v>12402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54"/>
        <v>1050000</v>
      </c>
      <c r="H12837" s="84" t="s">
        <v>630</v>
      </c>
      <c r="I12837" s="84" t="s">
        <v>12402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54"/>
        <v>1500000</v>
      </c>
      <c r="H12838" s="84" t="s">
        <v>630</v>
      </c>
      <c r="I12838" s="84" t="s">
        <v>12402</v>
      </c>
    </row>
    <row r="12839" spans="1:9" hidden="1" x14ac:dyDescent="0.25">
      <c r="A12839" s="59" t="s">
        <v>5654</v>
      </c>
      <c r="B12839" s="59" t="s">
        <v>12375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54"/>
        <v>240000</v>
      </c>
      <c r="H12839" s="84" t="s">
        <v>630</v>
      </c>
      <c r="I12839" s="84" t="s">
        <v>12402</v>
      </c>
    </row>
    <row r="12840" spans="1:9" hidden="1" x14ac:dyDescent="0.25">
      <c r="A12840" s="59" t="s">
        <v>5654</v>
      </c>
      <c r="B12840" s="59" t="s">
        <v>11951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54"/>
        <v>270000</v>
      </c>
      <c r="H12840" s="84" t="s">
        <v>630</v>
      </c>
      <c r="I12840" s="84" t="s">
        <v>12402</v>
      </c>
    </row>
    <row r="12841" spans="1:9" hidden="1" x14ac:dyDescent="0.25">
      <c r="A12841" s="59" t="s">
        <v>5654</v>
      </c>
      <c r="B12841" s="59" t="s">
        <v>12403</v>
      </c>
      <c r="C12841" s="59" t="s">
        <v>12404</v>
      </c>
      <c r="D12841" s="64">
        <v>1</v>
      </c>
      <c r="E12841" s="65" t="s">
        <v>31</v>
      </c>
      <c r="F12841" s="66">
        <v>1550000</v>
      </c>
      <c r="G12841" s="67">
        <f t="shared" si="454"/>
        <v>1550000</v>
      </c>
      <c r="H12841" s="84" t="s">
        <v>630</v>
      </c>
      <c r="I12841" s="84" t="s">
        <v>12402</v>
      </c>
    </row>
    <row r="12842" spans="1:9" hidden="1" x14ac:dyDescent="0.25">
      <c r="A12842" s="59" t="s">
        <v>5654</v>
      </c>
      <c r="B12842" s="59" t="s">
        <v>12403</v>
      </c>
      <c r="C12842" s="59" t="s">
        <v>12405</v>
      </c>
      <c r="D12842" s="64">
        <v>1</v>
      </c>
      <c r="E12842" s="65" t="s">
        <v>31</v>
      </c>
      <c r="F12842" s="66">
        <v>1550000</v>
      </c>
      <c r="G12842" s="67">
        <f t="shared" si="454"/>
        <v>1550000</v>
      </c>
      <c r="H12842" s="84" t="s">
        <v>630</v>
      </c>
      <c r="I12842" s="84" t="s">
        <v>12402</v>
      </c>
    </row>
    <row r="12843" spans="1:9" hidden="1" x14ac:dyDescent="0.25">
      <c r="A12843" s="59" t="s">
        <v>5654</v>
      </c>
      <c r="B12843" s="59" t="s">
        <v>12406</v>
      </c>
      <c r="C12843" s="59" t="s">
        <v>12407</v>
      </c>
      <c r="D12843" s="80">
        <v>1</v>
      </c>
      <c r="E12843" s="65" t="s">
        <v>31</v>
      </c>
      <c r="F12843" s="66">
        <v>1550000</v>
      </c>
      <c r="G12843" s="67">
        <f t="shared" si="454"/>
        <v>1550000</v>
      </c>
      <c r="H12843" s="84" t="s">
        <v>630</v>
      </c>
      <c r="I12843" s="84" t="s">
        <v>12402</v>
      </c>
    </row>
    <row r="12844" spans="1:9" hidden="1" x14ac:dyDescent="0.25">
      <c r="A12844" s="59" t="s">
        <v>5654</v>
      </c>
      <c r="B12844" s="59" t="s">
        <v>12406</v>
      </c>
      <c r="C12844" s="59" t="s">
        <v>12408</v>
      </c>
      <c r="D12844" s="80">
        <v>1</v>
      </c>
      <c r="E12844" s="65" t="s">
        <v>31</v>
      </c>
      <c r="F12844" s="66">
        <v>1550000</v>
      </c>
      <c r="G12844" s="209">
        <f t="shared" si="454"/>
        <v>1550000</v>
      </c>
      <c r="H12844" s="84" t="s">
        <v>630</v>
      </c>
      <c r="I12844" s="84" t="s">
        <v>12402</v>
      </c>
    </row>
    <row r="12845" spans="1:9" hidden="1" x14ac:dyDescent="0.25">
      <c r="A12845" s="59" t="s">
        <v>5654</v>
      </c>
      <c r="B12845" s="59" t="s">
        <v>12403</v>
      </c>
      <c r="C12845" s="59" t="s">
        <v>12409</v>
      </c>
      <c r="D12845" s="80">
        <v>1</v>
      </c>
      <c r="E12845" s="65" t="s">
        <v>31</v>
      </c>
      <c r="F12845" s="66">
        <v>1550000</v>
      </c>
      <c r="G12845" s="209">
        <f t="shared" si="454"/>
        <v>1550000</v>
      </c>
      <c r="H12845" s="84" t="s">
        <v>630</v>
      </c>
      <c r="I12845" s="84" t="s">
        <v>12402</v>
      </c>
    </row>
    <row r="12846" spans="1:9" hidden="1" x14ac:dyDescent="0.25">
      <c r="A12846" s="59" t="s">
        <v>5654</v>
      </c>
      <c r="B12846" s="59" t="s">
        <v>12403</v>
      </c>
      <c r="C12846" s="59" t="s">
        <v>12410</v>
      </c>
      <c r="D12846" s="80">
        <v>1</v>
      </c>
      <c r="E12846" s="65" t="s">
        <v>31</v>
      </c>
      <c r="F12846" s="66">
        <v>1550000</v>
      </c>
      <c r="G12846" s="209">
        <f t="shared" si="454"/>
        <v>1550000</v>
      </c>
      <c r="H12846" s="84" t="s">
        <v>630</v>
      </c>
      <c r="I12846" s="84" t="s">
        <v>12402</v>
      </c>
    </row>
    <row r="12847" spans="1:9" hidden="1" x14ac:dyDescent="0.25">
      <c r="A12847" s="59" t="s">
        <v>5654</v>
      </c>
      <c r="B12847" s="59" t="s">
        <v>12406</v>
      </c>
      <c r="C12847" s="59" t="s">
        <v>12411</v>
      </c>
      <c r="D12847" s="64">
        <v>1</v>
      </c>
      <c r="E12847" s="65" t="s">
        <v>31</v>
      </c>
      <c r="F12847" s="66">
        <v>1550000</v>
      </c>
      <c r="G12847" s="67">
        <f t="shared" si="454"/>
        <v>1550000</v>
      </c>
      <c r="H12847" s="84" t="s">
        <v>630</v>
      </c>
      <c r="I12847" s="84" t="s">
        <v>12402</v>
      </c>
    </row>
    <row r="12848" spans="1:9" hidden="1" x14ac:dyDescent="0.25">
      <c r="A12848" s="59" t="s">
        <v>5654</v>
      </c>
      <c r="B12848" s="59" t="s">
        <v>12406</v>
      </c>
      <c r="C12848" s="59" t="s">
        <v>12412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12402</v>
      </c>
    </row>
    <row r="12849" spans="1:9" hidden="1" x14ac:dyDescent="0.25">
      <c r="A12849" s="59" t="s">
        <v>5654</v>
      </c>
      <c r="B12849" s="59" t="s">
        <v>12406</v>
      </c>
      <c r="C12849" s="59" t="s">
        <v>12413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12414</v>
      </c>
    </row>
    <row r="12850" spans="1:9" hidden="1" x14ac:dyDescent="0.25">
      <c r="A12850" s="59" t="s">
        <v>5654</v>
      </c>
      <c r="B12850" s="59" t="s">
        <v>12406</v>
      </c>
      <c r="C12850" s="59" t="s">
        <v>12415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12414</v>
      </c>
    </row>
    <row r="12851" spans="1:9" hidden="1" x14ac:dyDescent="0.25">
      <c r="A12851" s="59" t="s">
        <v>5654</v>
      </c>
      <c r="B12851" s="59" t="s">
        <v>12416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6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6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12417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6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6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6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6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6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12418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6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12419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6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6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6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11726</v>
      </c>
      <c r="C12863" s="247" t="s">
        <v>12420</v>
      </c>
      <c r="D12863" s="64">
        <v>1</v>
      </c>
      <c r="E12863" s="65" t="s">
        <v>31</v>
      </c>
      <c r="F12863" s="71">
        <v>1545000</v>
      </c>
      <c r="G12863" s="67">
        <f t="shared" si="456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11726</v>
      </c>
      <c r="C12864" s="247" t="s">
        <v>12421</v>
      </c>
      <c r="D12864" s="64">
        <v>1</v>
      </c>
      <c r="E12864" s="65" t="s">
        <v>31</v>
      </c>
      <c r="F12864" s="71">
        <v>1545000</v>
      </c>
      <c r="G12864" s="67">
        <f t="shared" si="456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12235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6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6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6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6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6"/>
        <v>5950000</v>
      </c>
      <c r="H12872" s="84" t="s">
        <v>504</v>
      </c>
      <c r="I12872" s="84" t="s">
        <v>12422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6"/>
        <v>740000</v>
      </c>
      <c r="H12873" s="84" t="s">
        <v>12423</v>
      </c>
      <c r="I12873" s="84" t="s">
        <v>12422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6"/>
        <v>450000</v>
      </c>
      <c r="H12874" s="84" t="s">
        <v>12423</v>
      </c>
      <c r="I12874" s="84" t="s">
        <v>12422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6"/>
        <v>450000</v>
      </c>
      <c r="H12875" s="84" t="s">
        <v>12423</v>
      </c>
      <c r="I12875" s="84" t="s">
        <v>12422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6"/>
        <v>70000</v>
      </c>
      <c r="H12876" s="84" t="s">
        <v>12423</v>
      </c>
      <c r="I12876" s="84" t="s">
        <v>12422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6"/>
        <v>90000</v>
      </c>
      <c r="H12877" s="84" t="s">
        <v>12423</v>
      </c>
      <c r="I12877" s="84" t="s">
        <v>12422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6"/>
        <v>75000</v>
      </c>
      <c r="H12878" s="84" t="s">
        <v>504</v>
      </c>
      <c r="I12878" s="72" t="s">
        <v>12424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12381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6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6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6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6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12306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6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6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6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12425</v>
      </c>
      <c r="C12887" s="59" t="s">
        <v>12426</v>
      </c>
      <c r="D12887" s="80">
        <v>1</v>
      </c>
      <c r="E12887" s="65" t="s">
        <v>66</v>
      </c>
      <c r="F12887" s="66">
        <v>615000</v>
      </c>
      <c r="G12887" s="67">
        <f t="shared" si="456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6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6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6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12427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7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7"/>
        <v>225600</v>
      </c>
      <c r="H12893" s="84" t="s">
        <v>2369</v>
      </c>
      <c r="I12893" s="84"/>
    </row>
    <row r="12894" spans="1:9" hidden="1" x14ac:dyDescent="0.25">
      <c r="A12894" s="463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7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7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7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12306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7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0" t="s">
        <v>12428</v>
      </c>
      <c r="D12898" s="64">
        <v>20</v>
      </c>
      <c r="E12898" s="65" t="s">
        <v>31</v>
      </c>
      <c r="F12898" s="88">
        <v>850</v>
      </c>
      <c r="G12898" s="67">
        <f t="shared" si="457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7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7"/>
        <v>1500000</v>
      </c>
      <c r="H12900" s="84" t="s">
        <v>504</v>
      </c>
      <c r="I12900" s="84" t="s">
        <v>12429</v>
      </c>
    </row>
    <row r="12901" spans="1:9" hidden="1" x14ac:dyDescent="0.25">
      <c r="A12901" s="210">
        <v>44598</v>
      </c>
      <c r="B12901" s="59" t="s">
        <v>12430</v>
      </c>
      <c r="C12901" s="76" t="s">
        <v>12431</v>
      </c>
      <c r="D12901" s="80">
        <v>1</v>
      </c>
      <c r="E12901" s="65" t="s">
        <v>31</v>
      </c>
      <c r="F12901" s="66">
        <v>1550000</v>
      </c>
      <c r="G12901" s="67">
        <f t="shared" si="457"/>
        <v>1550000</v>
      </c>
      <c r="H12901" s="84" t="s">
        <v>504</v>
      </c>
      <c r="I12901" s="84" t="s">
        <v>12429</v>
      </c>
    </row>
    <row r="12902" spans="1:9" hidden="1" x14ac:dyDescent="0.25">
      <c r="A12902" s="210">
        <v>44598</v>
      </c>
      <c r="B12902" s="59" t="s">
        <v>12430</v>
      </c>
      <c r="C12902" s="76" t="s">
        <v>12432</v>
      </c>
      <c r="D12902" s="80">
        <v>1</v>
      </c>
      <c r="E12902" s="65" t="s">
        <v>31</v>
      </c>
      <c r="F12902" s="66">
        <v>1550000</v>
      </c>
      <c r="G12902" s="209">
        <f t="shared" si="457"/>
        <v>1550000</v>
      </c>
      <c r="H12902" s="84" t="s">
        <v>504</v>
      </c>
      <c r="I12902" s="84" t="s">
        <v>12429</v>
      </c>
    </row>
    <row r="12903" spans="1:9" hidden="1" x14ac:dyDescent="0.25">
      <c r="A12903" s="210">
        <v>44598</v>
      </c>
      <c r="B12903" s="59" t="s">
        <v>12430</v>
      </c>
      <c r="C12903" s="76" t="s">
        <v>12433</v>
      </c>
      <c r="D12903" s="80">
        <v>1</v>
      </c>
      <c r="E12903" s="65" t="s">
        <v>31</v>
      </c>
      <c r="F12903" s="66">
        <v>1550000</v>
      </c>
      <c r="G12903" s="209">
        <f t="shared" si="457"/>
        <v>1550000</v>
      </c>
      <c r="H12903" s="84" t="s">
        <v>504</v>
      </c>
      <c r="I12903" s="84" t="s">
        <v>12429</v>
      </c>
    </row>
    <row r="12904" spans="1:9" hidden="1" x14ac:dyDescent="0.25">
      <c r="A12904" s="210">
        <v>44598</v>
      </c>
      <c r="B12904" s="59" t="s">
        <v>12430</v>
      </c>
      <c r="C12904" s="76" t="s">
        <v>12434</v>
      </c>
      <c r="D12904" s="64">
        <v>1</v>
      </c>
      <c r="E12904" s="65" t="s">
        <v>31</v>
      </c>
      <c r="F12904" s="66">
        <v>1550000</v>
      </c>
      <c r="G12904" s="67">
        <f t="shared" si="457"/>
        <v>1550000</v>
      </c>
      <c r="H12904" s="84" t="s">
        <v>504</v>
      </c>
      <c r="I12904" s="84" t="s">
        <v>12429</v>
      </c>
    </row>
    <row r="12905" spans="1:9" hidden="1" x14ac:dyDescent="0.25">
      <c r="A12905" s="210">
        <v>44598</v>
      </c>
      <c r="B12905" s="59" t="s">
        <v>12430</v>
      </c>
      <c r="C12905" s="76" t="s">
        <v>12435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12429</v>
      </c>
    </row>
    <row r="12906" spans="1:9" hidden="1" x14ac:dyDescent="0.25">
      <c r="A12906" s="210">
        <v>44598</v>
      </c>
      <c r="B12906" s="59" t="s">
        <v>12430</v>
      </c>
      <c r="C12906" s="76" t="s">
        <v>12436</v>
      </c>
      <c r="D12906" s="64">
        <v>1</v>
      </c>
      <c r="E12906" s="65" t="s">
        <v>31</v>
      </c>
      <c r="F12906" s="66">
        <v>1550000</v>
      </c>
      <c r="G12906" s="67">
        <f t="shared" ref="G12906:G12930" si="458">F12906*D12906</f>
        <v>1550000</v>
      </c>
      <c r="H12906" s="84" t="s">
        <v>504</v>
      </c>
      <c r="I12906" s="84" t="s">
        <v>12429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12437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8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8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8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8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8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8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8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8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8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8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1" t="s">
        <v>5394</v>
      </c>
      <c r="C12920" s="389" t="s">
        <v>534</v>
      </c>
      <c r="D12920" s="384">
        <v>1</v>
      </c>
      <c r="E12920" s="385" t="s">
        <v>31</v>
      </c>
      <c r="F12920" s="386">
        <v>505000</v>
      </c>
      <c r="G12920" s="387">
        <f t="shared" si="458"/>
        <v>505000</v>
      </c>
      <c r="H12920" s="477" t="s">
        <v>565</v>
      </c>
      <c r="I12920" s="452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8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8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8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8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8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8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8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8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8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8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1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9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9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9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9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9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9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9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9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9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9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12438</v>
      </c>
      <c r="I12943" s="84" t="s">
        <v>12439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12123</v>
      </c>
      <c r="C12945" s="59" t="s">
        <v>11165</v>
      </c>
      <c r="D12945" s="64">
        <v>1</v>
      </c>
      <c r="E12945" s="65" t="s">
        <v>31</v>
      </c>
      <c r="F12945" s="71">
        <v>50000</v>
      </c>
      <c r="G12945" s="209">
        <f t="shared" si="459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9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9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9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9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12440</v>
      </c>
      <c r="C12950" s="59" t="s">
        <v>12441</v>
      </c>
      <c r="D12950" s="80">
        <v>1</v>
      </c>
      <c r="E12950" s="65" t="s">
        <v>31</v>
      </c>
      <c r="F12950" s="81">
        <v>1385000</v>
      </c>
      <c r="G12950" s="209">
        <f t="shared" si="459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9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9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9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9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9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9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9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9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9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9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9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9"/>
        <v>646000</v>
      </c>
      <c r="H12962" s="84" t="s">
        <v>12442</v>
      </c>
      <c r="I12962" s="84" t="s">
        <v>12443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1">
        <v>1</v>
      </c>
      <c r="E12963" s="65" t="s">
        <v>31</v>
      </c>
      <c r="F12963" s="67">
        <v>2500</v>
      </c>
      <c r="G12963" s="67">
        <f t="shared" si="459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9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9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9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9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9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9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9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9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9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11437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9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9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9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9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9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9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9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9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9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9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9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9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9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9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9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9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9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9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9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9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9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9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9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12444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60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60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60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60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60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60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60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12445</v>
      </c>
    </row>
    <row r="13004" spans="1:9" hidden="1" x14ac:dyDescent="0.25">
      <c r="A13004" s="210">
        <v>44657</v>
      </c>
      <c r="B13004" s="59" t="s">
        <v>110</v>
      </c>
      <c r="C13004" s="59" t="s">
        <v>12446</v>
      </c>
      <c r="D13004" s="59">
        <v>1</v>
      </c>
      <c r="E13004" s="59" t="s">
        <v>66</v>
      </c>
      <c r="F13004" s="60">
        <v>1900000</v>
      </c>
      <c r="G13004" s="67">
        <f t="shared" si="460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12447</v>
      </c>
      <c r="D13005" s="59">
        <v>1</v>
      </c>
      <c r="E13005" s="59" t="s">
        <v>66</v>
      </c>
      <c r="F13005" s="60">
        <v>1900000</v>
      </c>
      <c r="G13005" s="67">
        <f t="shared" si="460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12221</v>
      </c>
      <c r="D13006" s="59">
        <v>1</v>
      </c>
      <c r="E13006" s="59" t="s">
        <v>66</v>
      </c>
      <c r="F13006" s="60">
        <v>1900000</v>
      </c>
      <c r="G13006" s="67">
        <f t="shared" si="460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12446</v>
      </c>
      <c r="D13007" s="59">
        <v>1</v>
      </c>
      <c r="E13007" s="59" t="s">
        <v>66</v>
      </c>
      <c r="F13007" s="60">
        <v>1900000</v>
      </c>
      <c r="G13007" s="67">
        <f t="shared" si="460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60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60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60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60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11656</v>
      </c>
      <c r="C13012" s="74" t="s">
        <v>11657</v>
      </c>
      <c r="D13012" s="59">
        <v>5</v>
      </c>
      <c r="E13012" s="59" t="s">
        <v>31</v>
      </c>
      <c r="F13012" s="60">
        <v>5000</v>
      </c>
      <c r="G13012" s="67">
        <f t="shared" si="460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60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60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60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60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60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60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12267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60"/>
        <v>5555000</v>
      </c>
      <c r="H13020" s="84" t="s">
        <v>651</v>
      </c>
      <c r="I13020" s="84" t="s">
        <v>12448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60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60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60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60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60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60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1" t="s">
        <v>5394</v>
      </c>
      <c r="C13027" s="389" t="s">
        <v>534</v>
      </c>
      <c r="D13027" s="384">
        <v>1</v>
      </c>
      <c r="E13027" s="385" t="s">
        <v>31</v>
      </c>
      <c r="F13027" s="386">
        <v>505000</v>
      </c>
      <c r="G13027" s="387">
        <f t="shared" si="460"/>
        <v>505000</v>
      </c>
      <c r="H13027" s="452" t="s">
        <v>1571</v>
      </c>
      <c r="I13027" s="452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60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60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60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60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60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60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60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60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60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12280</v>
      </c>
      <c r="D13037" s="80">
        <v>1</v>
      </c>
      <c r="E13037" s="65" t="s">
        <v>31</v>
      </c>
      <c r="F13037" s="87">
        <v>134500</v>
      </c>
      <c r="G13037" s="67">
        <f t="shared" si="460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12449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60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12449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60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60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11946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60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60"/>
        <v>65000</v>
      </c>
      <c r="H13042" s="84" t="s">
        <v>1725</v>
      </c>
      <c r="I13042" s="84" t="s">
        <v>12450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60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60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60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60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12451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60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60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60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60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60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12280</v>
      </c>
      <c r="D13052" s="64">
        <v>1</v>
      </c>
      <c r="E13052" s="65" t="s">
        <v>31</v>
      </c>
      <c r="F13052" s="87">
        <v>134500</v>
      </c>
      <c r="G13052" s="67">
        <f t="shared" si="460"/>
        <v>134500</v>
      </c>
      <c r="H13052" s="84" t="s">
        <v>3394</v>
      </c>
      <c r="I13052" s="84" t="s">
        <v>12452</v>
      </c>
    </row>
    <row r="13053" spans="1:9" hidden="1" x14ac:dyDescent="0.25">
      <c r="A13053" s="210">
        <v>44718</v>
      </c>
      <c r="B13053" s="59" t="s">
        <v>8757</v>
      </c>
      <c r="C13053" s="59" t="s">
        <v>11218</v>
      </c>
      <c r="D13053" s="64">
        <v>1</v>
      </c>
      <c r="E13053" s="65" t="s">
        <v>31</v>
      </c>
      <c r="F13053" s="66">
        <v>60000</v>
      </c>
      <c r="G13053" s="67">
        <f t="shared" si="460"/>
        <v>60000</v>
      </c>
      <c r="H13053" s="84" t="s">
        <v>3394</v>
      </c>
      <c r="I13053" s="84" t="s">
        <v>12452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60"/>
        <v>21000</v>
      </c>
      <c r="H13054" s="84" t="s">
        <v>3394</v>
      </c>
      <c r="I13054" s="84" t="s">
        <v>12452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60"/>
        <v>20000</v>
      </c>
      <c r="H13055" s="84" t="s">
        <v>3394</v>
      </c>
      <c r="I13055" s="84" t="s">
        <v>12452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60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60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60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60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61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61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61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61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61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61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61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61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61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61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12453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1" t="s">
        <v>5394</v>
      </c>
      <c r="C13071" s="389" t="s">
        <v>12453</v>
      </c>
      <c r="D13071" s="384">
        <v>1</v>
      </c>
      <c r="E13071" s="385" t="s">
        <v>31</v>
      </c>
      <c r="F13071" s="482">
        <v>520000</v>
      </c>
      <c r="G13071" s="451">
        <f>F13071*D13071</f>
        <v>520000</v>
      </c>
      <c r="H13071" s="477" t="s">
        <v>3171</v>
      </c>
      <c r="I13071" s="452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1">
        <v>1</v>
      </c>
      <c r="E13072" s="65" t="s">
        <v>31</v>
      </c>
      <c r="F13072" s="67">
        <v>888079</v>
      </c>
      <c r="G13072" s="67">
        <f t="shared" si="461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61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61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61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61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61"/>
        <v>2500</v>
      </c>
      <c r="H13077" s="84" t="s">
        <v>12454</v>
      </c>
      <c r="I13077" s="84"/>
    </row>
    <row r="13078" spans="1:9" hidden="1" x14ac:dyDescent="0.25">
      <c r="A13078" s="210">
        <v>44748</v>
      </c>
      <c r="B13078" s="471" t="s">
        <v>5394</v>
      </c>
      <c r="C13078" s="478" t="s">
        <v>987</v>
      </c>
      <c r="D13078" s="384">
        <v>1</v>
      </c>
      <c r="E13078" s="385" t="s">
        <v>31</v>
      </c>
      <c r="F13078" s="387">
        <v>570000</v>
      </c>
      <c r="G13078" s="387">
        <f t="shared" si="461"/>
        <v>570000</v>
      </c>
      <c r="H13078" s="452" t="s">
        <v>1941</v>
      </c>
      <c r="I13078" s="452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61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61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61"/>
        <v>520000</v>
      </c>
      <c r="H13081" s="84" t="s">
        <v>1725</v>
      </c>
      <c r="I13081" s="84" t="s">
        <v>12450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61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61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61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61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61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61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61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61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61"/>
        <v>500000</v>
      </c>
      <c r="H13094" s="84" t="s">
        <v>12455</v>
      </c>
      <c r="I13094" s="84" t="s">
        <v>12456</v>
      </c>
    </row>
    <row r="13095" spans="1:9" hidden="1" x14ac:dyDescent="0.25">
      <c r="A13095" s="210">
        <v>44779</v>
      </c>
      <c r="B13095" s="78" t="s">
        <v>96</v>
      </c>
      <c r="C13095" s="59" t="s">
        <v>12457</v>
      </c>
      <c r="D13095" s="64">
        <v>1</v>
      </c>
      <c r="E13095" s="65" t="s">
        <v>31</v>
      </c>
      <c r="F13095" s="66">
        <v>3150000</v>
      </c>
      <c r="G13095" s="67">
        <f t="shared" si="461"/>
        <v>3150000</v>
      </c>
      <c r="H13095" s="84" t="s">
        <v>1850</v>
      </c>
      <c r="I13095" s="84" t="s">
        <v>12456</v>
      </c>
    </row>
    <row r="13096" spans="1:9" hidden="1" x14ac:dyDescent="0.25">
      <c r="A13096" s="210">
        <v>44779</v>
      </c>
      <c r="B13096" s="78" t="s">
        <v>96</v>
      </c>
      <c r="C13096" s="59" t="s">
        <v>12458</v>
      </c>
      <c r="D13096" s="64">
        <v>1</v>
      </c>
      <c r="E13096" s="65" t="s">
        <v>31</v>
      </c>
      <c r="F13096" s="66">
        <v>3150000</v>
      </c>
      <c r="G13096" s="67">
        <f t="shared" si="461"/>
        <v>3150000</v>
      </c>
      <c r="H13096" s="84" t="s">
        <v>1850</v>
      </c>
      <c r="I13096" s="84" t="s">
        <v>12456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61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61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61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61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61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61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61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61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61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11319</v>
      </c>
      <c r="D13106" s="80">
        <v>1</v>
      </c>
      <c r="E13106" s="65" t="s">
        <v>31</v>
      </c>
      <c r="F13106" s="209">
        <v>130000</v>
      </c>
      <c r="G13106" s="67">
        <f t="shared" si="461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61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61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61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61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12459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61"/>
        <v>100000</v>
      </c>
      <c r="H13111" s="266" t="s">
        <v>12460</v>
      </c>
      <c r="I13111" s="84" t="s">
        <v>12461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61"/>
        <v>533738</v>
      </c>
      <c r="H13112" s="84" t="s">
        <v>630</v>
      </c>
      <c r="I13112" s="84" t="s">
        <v>12462</v>
      </c>
    </row>
    <row r="13113" spans="1:9" hidden="1" x14ac:dyDescent="0.25">
      <c r="A13113" s="210">
        <v>44810</v>
      </c>
      <c r="B13113" s="59" t="s">
        <v>11093</v>
      </c>
      <c r="C13113" s="59" t="s">
        <v>11094</v>
      </c>
      <c r="D13113" s="64">
        <v>1</v>
      </c>
      <c r="E13113" s="65" t="s">
        <v>52</v>
      </c>
      <c r="F13113" s="67">
        <v>1261000</v>
      </c>
      <c r="G13113" s="67">
        <f t="shared" si="461"/>
        <v>1261000</v>
      </c>
      <c r="H13113" s="84" t="s">
        <v>630</v>
      </c>
      <c r="I13113" s="84" t="s">
        <v>12462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61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61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61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61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12463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61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61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61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62">F13124*D13124</f>
        <v>56400</v>
      </c>
      <c r="H13124" s="84" t="s">
        <v>12464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62"/>
        <v>64600</v>
      </c>
      <c r="H13125" s="84" t="s">
        <v>12464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62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62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62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62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62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62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62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62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62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62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62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62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62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62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62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62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12465</v>
      </c>
      <c r="C13142" s="59"/>
      <c r="D13142" s="64">
        <v>5</v>
      </c>
      <c r="E13142" s="65" t="s">
        <v>28</v>
      </c>
      <c r="F13142" s="66">
        <v>60000</v>
      </c>
      <c r="G13142" s="67">
        <f t="shared" si="462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62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62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62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62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62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62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62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62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62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63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63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63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63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63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63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63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63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12466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63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63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63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63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12467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63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63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62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62"/>
        <v>116030</v>
      </c>
      <c r="H13168" s="266" t="s">
        <v>12468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62"/>
        <v>28200</v>
      </c>
      <c r="H13169" s="266" t="s">
        <v>12468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62"/>
        <v>195000</v>
      </c>
      <c r="H13170" s="84" t="s">
        <v>2678</v>
      </c>
      <c r="I13170" s="84" t="s">
        <v>12469</v>
      </c>
    </row>
    <row r="13171" spans="1:9" hidden="1" x14ac:dyDescent="0.25">
      <c r="A13171" s="210">
        <v>44840</v>
      </c>
      <c r="B13171" s="62" t="s">
        <v>11410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62"/>
        <v>65000</v>
      </c>
      <c r="H13171" s="84" t="s">
        <v>2678</v>
      </c>
      <c r="I13171" s="84" t="s">
        <v>12469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62"/>
        <v>310000</v>
      </c>
      <c r="H13172" s="266" t="s">
        <v>2678</v>
      </c>
      <c r="I13172" s="84" t="s">
        <v>12469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62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62"/>
        <v>693960</v>
      </c>
      <c r="H13174" s="84" t="s">
        <v>12470</v>
      </c>
      <c r="I13174" s="84" t="s">
        <v>12471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62"/>
        <v>100000</v>
      </c>
      <c r="H13175" s="84" t="s">
        <v>121</v>
      </c>
      <c r="I13175" s="84" t="s">
        <v>12472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62"/>
        <v>20000</v>
      </c>
      <c r="H13176" s="84" t="s">
        <v>121</v>
      </c>
      <c r="I13176" s="84" t="s">
        <v>12473</v>
      </c>
    </row>
    <row r="13177" spans="1:9" hidden="1" x14ac:dyDescent="0.25">
      <c r="A13177" s="210">
        <v>44840</v>
      </c>
      <c r="B13177" s="78" t="s">
        <v>302</v>
      </c>
      <c r="C13177" s="78" t="s">
        <v>11319</v>
      </c>
      <c r="D13177" s="64">
        <v>1</v>
      </c>
      <c r="E13177" s="65" t="s">
        <v>31</v>
      </c>
      <c r="F13177" s="66">
        <v>130000</v>
      </c>
      <c r="G13177" s="67">
        <f t="shared" si="462"/>
        <v>130000</v>
      </c>
      <c r="H13177" s="84" t="s">
        <v>121</v>
      </c>
      <c r="I13177" s="84" t="s">
        <v>12473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62"/>
        <v>24750</v>
      </c>
      <c r="H13178" s="84" t="s">
        <v>121</v>
      </c>
      <c r="I13178" s="84" t="s">
        <v>12473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62"/>
        <v>23206</v>
      </c>
      <c r="H13179" s="84" t="s">
        <v>121</v>
      </c>
      <c r="I13179" s="84" t="s">
        <v>12473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62"/>
        <v>75000</v>
      </c>
      <c r="H13180" s="84" t="s">
        <v>504</v>
      </c>
      <c r="I13180" s="84" t="s">
        <v>12474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62"/>
        <v>65000</v>
      </c>
      <c r="H13181" s="84" t="s">
        <v>188</v>
      </c>
      <c r="I13181" s="84" t="s">
        <v>12475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62"/>
        <v>520000</v>
      </c>
      <c r="H13182" s="84" t="s">
        <v>966</v>
      </c>
      <c r="I13182" s="84" t="s">
        <v>12476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62"/>
        <v>150000</v>
      </c>
      <c r="H13183" s="84" t="s">
        <v>158</v>
      </c>
      <c r="I13183" s="84" t="s">
        <v>12477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62"/>
        <v>800000</v>
      </c>
      <c r="H13184" s="266" t="s">
        <v>977</v>
      </c>
      <c r="I13184" s="84" t="s">
        <v>12478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62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62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62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12479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64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64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12306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64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64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64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64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64"/>
        <v>580150</v>
      </c>
      <c r="H13196" s="84" t="s">
        <v>12468</v>
      </c>
      <c r="I13196" s="72"/>
    </row>
    <row r="13197" spans="1:9" hidden="1" x14ac:dyDescent="0.25">
      <c r="A13197" s="210">
        <v>44871</v>
      </c>
      <c r="B13197" s="59" t="s">
        <v>12480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64"/>
        <v>225000</v>
      </c>
      <c r="H13197" s="84" t="s">
        <v>12468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64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64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64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64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64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64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5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5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5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5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12481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12482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5"/>
        <v>20000</v>
      </c>
      <c r="H13211" s="84" t="s">
        <v>1992</v>
      </c>
      <c r="I13211" s="72" t="s">
        <v>12482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5"/>
        <v>50000</v>
      </c>
      <c r="H13212" s="84" t="s">
        <v>1992</v>
      </c>
      <c r="I13212" s="72" t="s">
        <v>12482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5"/>
        <v>20000</v>
      </c>
      <c r="H13213" s="84" t="s">
        <v>131</v>
      </c>
      <c r="I13213" s="72" t="s">
        <v>12483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5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5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5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5"/>
        <v>350000</v>
      </c>
      <c r="H13217" s="84" t="s">
        <v>188</v>
      </c>
      <c r="I13217" s="84" t="s">
        <v>12484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5"/>
        <v>13333</v>
      </c>
      <c r="H13218" s="84" t="s">
        <v>188</v>
      </c>
      <c r="I13218" s="84" t="s">
        <v>12484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5"/>
        <v>10000</v>
      </c>
      <c r="H13219" s="84" t="s">
        <v>188</v>
      </c>
      <c r="I13219" s="84" t="s">
        <v>12484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5"/>
        <v>173490</v>
      </c>
      <c r="H13220" s="84" t="s">
        <v>188</v>
      </c>
      <c r="I13220" s="84" t="s">
        <v>12484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5"/>
        <v>34809</v>
      </c>
      <c r="H13221" s="84" t="s">
        <v>188</v>
      </c>
      <c r="I13221" s="84" t="s">
        <v>12484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5"/>
        <v>42300</v>
      </c>
      <c r="H13222" s="84" t="s">
        <v>188</v>
      </c>
      <c r="I13222" s="84" t="s">
        <v>12484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5"/>
        <v>10000</v>
      </c>
      <c r="H13223" s="84" t="s">
        <v>188</v>
      </c>
      <c r="I13223" s="84" t="s">
        <v>12484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5"/>
        <v>484500</v>
      </c>
      <c r="H13224" s="84" t="s">
        <v>2534</v>
      </c>
      <c r="I13224" s="84" t="s">
        <v>12485</v>
      </c>
    </row>
    <row r="13225" spans="1:9" hidden="1" x14ac:dyDescent="0.25">
      <c r="A13225" s="59" t="s">
        <v>5787</v>
      </c>
      <c r="B13225" s="59" t="s">
        <v>12486</v>
      </c>
      <c r="C13225" s="76" t="s">
        <v>12487</v>
      </c>
      <c r="D13225" s="64">
        <v>1</v>
      </c>
      <c r="E13225" s="65" t="s">
        <v>31</v>
      </c>
      <c r="F13225" s="66">
        <v>775000</v>
      </c>
      <c r="G13225" s="67">
        <f t="shared" si="465"/>
        <v>775000</v>
      </c>
      <c r="H13225" s="84" t="s">
        <v>504</v>
      </c>
      <c r="I13225" s="84" t="s">
        <v>12488</v>
      </c>
    </row>
    <row r="13226" spans="1:9" hidden="1" x14ac:dyDescent="0.25">
      <c r="A13226" s="59" t="s">
        <v>5787</v>
      </c>
      <c r="B13226" s="59" t="s">
        <v>12489</v>
      </c>
      <c r="C13226" s="76" t="s">
        <v>12490</v>
      </c>
      <c r="D13226" s="64">
        <v>1</v>
      </c>
      <c r="E13226" s="65" t="s">
        <v>31</v>
      </c>
      <c r="F13226" s="66">
        <v>1450000</v>
      </c>
      <c r="G13226" s="67">
        <f t="shared" si="465"/>
        <v>1450000</v>
      </c>
      <c r="H13226" s="84" t="s">
        <v>504</v>
      </c>
      <c r="I13226" s="84" t="s">
        <v>12488</v>
      </c>
    </row>
    <row r="13227" spans="1:9" hidden="1" x14ac:dyDescent="0.25">
      <c r="A13227" s="59" t="s">
        <v>5787</v>
      </c>
      <c r="B13227" s="59" t="s">
        <v>12489</v>
      </c>
      <c r="C13227" s="76" t="s">
        <v>12491</v>
      </c>
      <c r="D13227" s="64">
        <v>1</v>
      </c>
      <c r="E13227" s="65" t="s">
        <v>31</v>
      </c>
      <c r="F13227" s="66">
        <v>1450000</v>
      </c>
      <c r="G13227" s="67">
        <f t="shared" si="465"/>
        <v>1450000</v>
      </c>
      <c r="H13227" s="84" t="s">
        <v>504</v>
      </c>
      <c r="I13227" s="84" t="s">
        <v>12488</v>
      </c>
    </row>
    <row r="13228" spans="1:9" hidden="1" x14ac:dyDescent="0.25">
      <c r="A13228" s="59" t="s">
        <v>5787</v>
      </c>
      <c r="B13228" s="59" t="s">
        <v>12489</v>
      </c>
      <c r="C13228" s="76" t="s">
        <v>12492</v>
      </c>
      <c r="D13228" s="64">
        <v>1</v>
      </c>
      <c r="E13228" s="65" t="s">
        <v>28</v>
      </c>
      <c r="F13228" s="66">
        <v>1450000</v>
      </c>
      <c r="G13228" s="67">
        <f t="shared" si="465"/>
        <v>1450000</v>
      </c>
      <c r="H13228" s="84" t="s">
        <v>504</v>
      </c>
      <c r="I13228" s="84" t="s">
        <v>12488</v>
      </c>
    </row>
    <row r="13229" spans="1:9" hidden="1" x14ac:dyDescent="0.25">
      <c r="A13229" s="59" t="s">
        <v>5787</v>
      </c>
      <c r="B13229" s="59" t="s">
        <v>12489</v>
      </c>
      <c r="C13229" s="76" t="s">
        <v>12493</v>
      </c>
      <c r="D13229" s="64">
        <v>1</v>
      </c>
      <c r="E13229" s="65" t="s">
        <v>28</v>
      </c>
      <c r="F13229" s="66">
        <v>1450000</v>
      </c>
      <c r="G13229" s="67">
        <f t="shared" si="465"/>
        <v>1450000</v>
      </c>
      <c r="H13229" s="84" t="s">
        <v>504</v>
      </c>
      <c r="I13229" s="84" t="s">
        <v>12488</v>
      </c>
    </row>
    <row r="13230" spans="1:9" hidden="1" x14ac:dyDescent="0.25">
      <c r="A13230" s="59" t="s">
        <v>5787</v>
      </c>
      <c r="B13230" s="59" t="s">
        <v>12489</v>
      </c>
      <c r="C13230" s="76" t="s">
        <v>12494</v>
      </c>
      <c r="D13230" s="64">
        <v>1</v>
      </c>
      <c r="E13230" s="65" t="s">
        <v>31</v>
      </c>
      <c r="F13230" s="66">
        <v>1450000</v>
      </c>
      <c r="G13230" s="67">
        <f t="shared" si="465"/>
        <v>1450000</v>
      </c>
      <c r="H13230" s="84" t="s">
        <v>504</v>
      </c>
      <c r="I13230" s="84" t="s">
        <v>12488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5"/>
        <v>253800</v>
      </c>
      <c r="H13231" s="84" t="s">
        <v>554</v>
      </c>
      <c r="I13231" s="84" t="s">
        <v>12495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5"/>
        <v>87791</v>
      </c>
      <c r="H13232" s="266" t="s">
        <v>554</v>
      </c>
      <c r="I13232" s="84" t="s">
        <v>12495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5"/>
        <v>38000</v>
      </c>
      <c r="H13233" s="84" t="s">
        <v>759</v>
      </c>
      <c r="I13233" s="84" t="s">
        <v>12496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5"/>
        <v>92500</v>
      </c>
      <c r="H13234" s="84" t="s">
        <v>759</v>
      </c>
      <c r="I13234" s="84" t="s">
        <v>12496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5"/>
        <v>24750</v>
      </c>
      <c r="H13235" s="84" t="s">
        <v>759</v>
      </c>
      <c r="I13235" s="84" t="s">
        <v>12496</v>
      </c>
    </row>
    <row r="13236" spans="1:9" hidden="1" x14ac:dyDescent="0.25">
      <c r="A13236" s="59" t="s">
        <v>5787</v>
      </c>
      <c r="B13236" s="59" t="s">
        <v>110</v>
      </c>
      <c r="C13236" s="113" t="s">
        <v>12447</v>
      </c>
      <c r="D13236" s="80">
        <v>1</v>
      </c>
      <c r="E13236" s="65" t="s">
        <v>66</v>
      </c>
      <c r="F13236" s="81">
        <v>1900000</v>
      </c>
      <c r="G13236" s="209">
        <f t="shared" si="465"/>
        <v>1900000</v>
      </c>
      <c r="H13236" s="84" t="s">
        <v>975</v>
      </c>
      <c r="I13236" s="84" t="s">
        <v>12497</v>
      </c>
    </row>
    <row r="13237" spans="1:9" hidden="1" x14ac:dyDescent="0.25">
      <c r="A13237" s="59" t="s">
        <v>5787</v>
      </c>
      <c r="B13237" s="59" t="s">
        <v>110</v>
      </c>
      <c r="C13237" s="59" t="s">
        <v>12221</v>
      </c>
      <c r="D13237" s="64">
        <v>1</v>
      </c>
      <c r="E13237" s="65" t="s">
        <v>66</v>
      </c>
      <c r="F13237" s="66">
        <v>1900000</v>
      </c>
      <c r="G13237" s="67">
        <f t="shared" si="465"/>
        <v>1900000</v>
      </c>
      <c r="H13237" s="266" t="s">
        <v>975</v>
      </c>
      <c r="I13237" s="84" t="s">
        <v>12497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6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6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6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6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12306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6"/>
        <v>7500</v>
      </c>
      <c r="H13243" s="84" t="s">
        <v>12498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6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6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6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12382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6"/>
        <v>7825</v>
      </c>
      <c r="H13248" s="84" t="s">
        <v>152</v>
      </c>
      <c r="I13248" s="84" t="s">
        <v>12499</v>
      </c>
    </row>
    <row r="13249" spans="1:9" hidden="1" x14ac:dyDescent="0.25">
      <c r="A13249" s="59" t="s">
        <v>5796</v>
      </c>
      <c r="B13249" s="79" t="s">
        <v>12306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6"/>
        <v>7500</v>
      </c>
      <c r="H13249" s="84" t="s">
        <v>152</v>
      </c>
      <c r="I13249" s="84" t="s">
        <v>12499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6"/>
        <v>130000</v>
      </c>
      <c r="H13250" s="84" t="s">
        <v>152</v>
      </c>
      <c r="I13250" s="84" t="s">
        <v>12499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6"/>
        <v>20000</v>
      </c>
      <c r="H13251" s="84" t="s">
        <v>152</v>
      </c>
      <c r="I13251" s="84" t="s">
        <v>12499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6"/>
        <v>94000</v>
      </c>
      <c r="H13252" s="84" t="s">
        <v>152</v>
      </c>
      <c r="I13252" s="84" t="s">
        <v>12499</v>
      </c>
    </row>
    <row r="13253" spans="1:9" hidden="1" x14ac:dyDescent="0.25">
      <c r="A13253" s="59" t="s">
        <v>5796</v>
      </c>
      <c r="B13253" s="59" t="s">
        <v>12500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6"/>
        <v>600000</v>
      </c>
      <c r="H13253" s="84" t="s">
        <v>152</v>
      </c>
      <c r="I13253" s="84" t="s">
        <v>12499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6"/>
        <v>12375</v>
      </c>
      <c r="H13254" s="84" t="s">
        <v>152</v>
      </c>
      <c r="I13254" s="84" t="s">
        <v>12499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6"/>
        <v>30000</v>
      </c>
      <c r="H13255" s="84" t="s">
        <v>152</v>
      </c>
      <c r="I13255" s="84" t="s">
        <v>12499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6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6"/>
        <v>75000</v>
      </c>
      <c r="H13257" s="84" t="s">
        <v>3924</v>
      </c>
      <c r="I13257" s="84" t="s">
        <v>12501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6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6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6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6"/>
        <v>50000</v>
      </c>
      <c r="H13261" s="84" t="s">
        <v>12502</v>
      </c>
      <c r="I13261" s="84"/>
    </row>
    <row r="13262" spans="1:9" hidden="1" x14ac:dyDescent="0.25">
      <c r="A13262" s="59" t="s">
        <v>5796</v>
      </c>
      <c r="B13262" s="59" t="s">
        <v>12503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6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6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6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6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6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6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6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6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12504</v>
      </c>
      <c r="D13270" s="64">
        <v>1</v>
      </c>
      <c r="E13270" s="65" t="s">
        <v>31</v>
      </c>
      <c r="F13270" s="61">
        <v>1550000</v>
      </c>
      <c r="G13270" s="67">
        <f t="shared" si="466"/>
        <v>1550000</v>
      </c>
      <c r="H13270" s="84" t="s">
        <v>504</v>
      </c>
      <c r="I13270" s="72" t="s">
        <v>12505</v>
      </c>
    </row>
    <row r="13271" spans="1:9" hidden="1" x14ac:dyDescent="0.25">
      <c r="A13271" s="59" t="s">
        <v>5805</v>
      </c>
      <c r="B13271" s="78" t="s">
        <v>3374</v>
      </c>
      <c r="C13271" s="76" t="s">
        <v>12506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12505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6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6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6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6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6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3">
        <v>20000</v>
      </c>
      <c r="G13277" s="209">
        <f t="shared" si="466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6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6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6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6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6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6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11104</v>
      </c>
      <c r="D13285" s="64">
        <v>1</v>
      </c>
      <c r="E13285" s="65" t="s">
        <v>31</v>
      </c>
      <c r="F13285" s="209">
        <v>350000</v>
      </c>
      <c r="G13285" s="67">
        <f t="shared" si="466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6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6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6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6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6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12267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6"/>
        <v>5555000</v>
      </c>
      <c r="H13291" s="84" t="s">
        <v>504</v>
      </c>
      <c r="I13291" s="84" t="s">
        <v>12507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7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11590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7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12508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7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7"/>
        <v>253800</v>
      </c>
      <c r="H13297" s="84" t="s">
        <v>2208</v>
      </c>
      <c r="I13297" s="72" t="s">
        <v>12509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7"/>
        <v>87791</v>
      </c>
      <c r="H13298" s="84" t="s">
        <v>2208</v>
      </c>
      <c r="I13298" s="72" t="s">
        <v>12509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7"/>
        <v>39000</v>
      </c>
      <c r="H13299" s="84" t="s">
        <v>2208</v>
      </c>
      <c r="I13299" s="72" t="s">
        <v>12509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7"/>
        <v>92500</v>
      </c>
      <c r="H13300" s="84" t="s">
        <v>2208</v>
      </c>
      <c r="I13300" s="72" t="s">
        <v>12509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7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7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7"/>
        <v>130000</v>
      </c>
      <c r="H13305" s="84" t="s">
        <v>759</v>
      </c>
      <c r="I13305" s="84" t="s">
        <v>12510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7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12511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7"/>
        <v>15650</v>
      </c>
      <c r="H13307" s="68" t="s">
        <v>565</v>
      </c>
      <c r="I13307" s="84" t="s">
        <v>12512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7"/>
        <v>10000</v>
      </c>
      <c r="H13308" s="68" t="s">
        <v>565</v>
      </c>
      <c r="I13308" s="84" t="s">
        <v>12512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7"/>
        <v>40000</v>
      </c>
      <c r="H13309" s="68" t="s">
        <v>565</v>
      </c>
      <c r="I13309" s="84" t="s">
        <v>12512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7"/>
        <v>49500</v>
      </c>
      <c r="H13310" s="68" t="s">
        <v>565</v>
      </c>
      <c r="I13310" s="84" t="s">
        <v>12512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7"/>
        <v>20000</v>
      </c>
      <c r="H13311" s="68" t="s">
        <v>565</v>
      </c>
      <c r="I13311" s="84" t="s">
        <v>12512</v>
      </c>
    </row>
    <row r="13312" spans="1:9" hidden="1" x14ac:dyDescent="0.25">
      <c r="A13312" s="59" t="s">
        <v>5841</v>
      </c>
      <c r="B13312" s="78" t="s">
        <v>12513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7"/>
        <v>100000</v>
      </c>
      <c r="H13312" s="68" t="s">
        <v>565</v>
      </c>
      <c r="I13312" s="84" t="s">
        <v>12512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7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7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12514</v>
      </c>
      <c r="C13315" s="247" t="s">
        <v>12515</v>
      </c>
      <c r="D13315" s="64">
        <v>1</v>
      </c>
      <c r="E13315" s="65" t="s">
        <v>28</v>
      </c>
      <c r="F13315" s="271">
        <v>3500000</v>
      </c>
      <c r="G13315" s="67">
        <f t="shared" si="467"/>
        <v>3500000</v>
      </c>
      <c r="H13315" s="84" t="s">
        <v>947</v>
      </c>
      <c r="I13315" s="84" t="s">
        <v>12516</v>
      </c>
    </row>
    <row r="13316" spans="1:9" hidden="1" x14ac:dyDescent="0.25">
      <c r="A13316" s="59" t="s">
        <v>5841</v>
      </c>
      <c r="B13316" s="78" t="s">
        <v>12517</v>
      </c>
      <c r="C13316" s="59" t="s">
        <v>12518</v>
      </c>
      <c r="D13316" s="80">
        <v>1</v>
      </c>
      <c r="E13316" s="65" t="s">
        <v>28</v>
      </c>
      <c r="F13316" s="71">
        <v>3700000</v>
      </c>
      <c r="G13316" s="67">
        <f t="shared" si="467"/>
        <v>3700000</v>
      </c>
      <c r="H13316" s="84" t="s">
        <v>630</v>
      </c>
      <c r="I13316" s="84" t="s">
        <v>12516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7"/>
        <v>125000</v>
      </c>
      <c r="H13317" s="84" t="s">
        <v>630</v>
      </c>
      <c r="I13317" s="84" t="s">
        <v>12516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7"/>
        <v>100000</v>
      </c>
      <c r="H13318" s="266" t="s">
        <v>630</v>
      </c>
      <c r="I13318" s="84" t="s">
        <v>12516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7"/>
        <v>350000</v>
      </c>
      <c r="H13319" s="266" t="s">
        <v>630</v>
      </c>
      <c r="I13319" s="84" t="s">
        <v>12516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7"/>
        <v>100000</v>
      </c>
      <c r="H13320" s="84" t="s">
        <v>630</v>
      </c>
      <c r="I13320" s="84" t="s">
        <v>12516</v>
      </c>
    </row>
    <row r="13321" spans="1:9" hidden="1" x14ac:dyDescent="0.25">
      <c r="A13321" s="59" t="s">
        <v>5841</v>
      </c>
      <c r="B13321" s="59" t="s">
        <v>11946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7"/>
        <v>100000</v>
      </c>
      <c r="H13321" s="266" t="s">
        <v>630</v>
      </c>
      <c r="I13321" s="84" t="s">
        <v>12516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7"/>
        <v>580150</v>
      </c>
      <c r="H13322" s="266" t="s">
        <v>630</v>
      </c>
      <c r="I13322" s="84" t="s">
        <v>12516</v>
      </c>
    </row>
    <row r="13323" spans="1:9" hidden="1" x14ac:dyDescent="0.25">
      <c r="A13323" s="59" t="s">
        <v>5841</v>
      </c>
      <c r="B13323" s="59" t="s">
        <v>12519</v>
      </c>
      <c r="C13323" s="59" t="s">
        <v>12520</v>
      </c>
      <c r="D13323" s="64">
        <v>1</v>
      </c>
      <c r="E13323" s="65" t="s">
        <v>195</v>
      </c>
      <c r="F13323" s="71">
        <v>1</v>
      </c>
      <c r="G13323" s="67">
        <f t="shared" si="467"/>
        <v>1</v>
      </c>
      <c r="H13323" s="266" t="s">
        <v>630</v>
      </c>
      <c r="I13323" s="84" t="s">
        <v>12516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7"/>
        <v>400000</v>
      </c>
      <c r="H13324" s="84" t="s">
        <v>630</v>
      </c>
      <c r="I13324" s="84" t="s">
        <v>12516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7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7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7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7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7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7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7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7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7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7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7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12521</v>
      </c>
      <c r="C13336" s="85" t="s">
        <v>12522</v>
      </c>
      <c r="D13336" s="64">
        <v>1</v>
      </c>
      <c r="E13336" s="65" t="s">
        <v>195</v>
      </c>
      <c r="F13336" s="71">
        <v>35980000</v>
      </c>
      <c r="G13336" s="67">
        <f t="shared" si="467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7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7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7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7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7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7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7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7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7"/>
        <v>323000</v>
      </c>
      <c r="H13346" s="84" t="s">
        <v>2638</v>
      </c>
      <c r="I13346" s="72" t="s">
        <v>12523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7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7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7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7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7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12524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7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12306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12525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7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8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8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8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12526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8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8"/>
        <v>75000</v>
      </c>
      <c r="H13361" s="84" t="s">
        <v>504</v>
      </c>
      <c r="I13361" s="84" t="s">
        <v>12527</v>
      </c>
    </row>
    <row r="13362" spans="1:9" hidden="1" x14ac:dyDescent="0.25">
      <c r="A13362" s="59" t="s">
        <v>5859</v>
      </c>
      <c r="B13362" s="62" t="s">
        <v>12528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8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1">
        <v>495000</v>
      </c>
      <c r="G13363" s="67">
        <f t="shared" si="468"/>
        <v>495000</v>
      </c>
      <c r="H13363" s="84" t="s">
        <v>759</v>
      </c>
      <c r="I13363" s="84" t="s">
        <v>12529</v>
      </c>
    </row>
    <row r="13364" spans="1:9" hidden="1" x14ac:dyDescent="0.25">
      <c r="A13364" s="59" t="s">
        <v>5859</v>
      </c>
      <c r="B13364" s="59" t="s">
        <v>11155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8"/>
        <v>207050</v>
      </c>
      <c r="H13364" s="84" t="s">
        <v>1982</v>
      </c>
      <c r="I13364" s="84" t="s">
        <v>12530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8"/>
        <v>81000</v>
      </c>
      <c r="H13365" s="84" t="s">
        <v>1982</v>
      </c>
      <c r="I13365" s="84" t="s">
        <v>12530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8"/>
        <v>27000</v>
      </c>
      <c r="H13366" s="84" t="s">
        <v>1982</v>
      </c>
      <c r="I13366" s="84" t="s">
        <v>12530</v>
      </c>
    </row>
    <row r="13367" spans="1:9" hidden="1" x14ac:dyDescent="0.25">
      <c r="A13367" s="59" t="s">
        <v>5859</v>
      </c>
      <c r="B13367" s="92" t="s">
        <v>5865</v>
      </c>
      <c r="C13367" s="73" t="s">
        <v>12531</v>
      </c>
      <c r="D13367" s="64">
        <v>1</v>
      </c>
      <c r="E13367" s="65" t="s">
        <v>31</v>
      </c>
      <c r="F13367" s="66">
        <v>15000</v>
      </c>
      <c r="G13367" s="67">
        <f t="shared" si="468"/>
        <v>15000</v>
      </c>
      <c r="H13367" s="84" t="s">
        <v>1982</v>
      </c>
      <c r="I13367" s="84" t="s">
        <v>12530</v>
      </c>
    </row>
    <row r="13368" spans="1:9" hidden="1" x14ac:dyDescent="0.25">
      <c r="A13368" s="59" t="s">
        <v>5859</v>
      </c>
      <c r="B13368" s="59" t="s">
        <v>12532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8"/>
        <v>20000</v>
      </c>
      <c r="H13368" s="84" t="s">
        <v>1982</v>
      </c>
      <c r="I13368" s="84" t="s">
        <v>12530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8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12533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8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12534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8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8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8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12535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8"/>
        <v>495000</v>
      </c>
      <c r="H13376" s="84" t="s">
        <v>1571</v>
      </c>
      <c r="I13376" s="72" t="s">
        <v>12536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8"/>
        <v>110000</v>
      </c>
      <c r="H13377" s="84" t="s">
        <v>12498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8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12531</v>
      </c>
      <c r="D13379" s="64">
        <v>1</v>
      </c>
      <c r="E13379" s="65" t="s">
        <v>66</v>
      </c>
      <c r="F13379" s="66">
        <v>40000</v>
      </c>
      <c r="G13379" s="67">
        <f t="shared" si="468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12537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8"/>
        <v>87791</v>
      </c>
      <c r="H13381" s="84" t="s">
        <v>3461</v>
      </c>
      <c r="I13381" s="84" t="s">
        <v>12537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8"/>
        <v>39000</v>
      </c>
      <c r="H13382" s="84" t="s">
        <v>3461</v>
      </c>
      <c r="I13382" s="84" t="s">
        <v>12537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8"/>
        <v>92500</v>
      </c>
      <c r="H13383" s="84" t="s">
        <v>3461</v>
      </c>
      <c r="I13383" s="84" t="s">
        <v>12537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8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8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8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12538</v>
      </c>
      <c r="C13388" s="73" t="s">
        <v>12539</v>
      </c>
      <c r="D13388" s="64">
        <v>1</v>
      </c>
      <c r="E13388" s="65" t="s">
        <v>31</v>
      </c>
      <c r="F13388" s="71">
        <v>1400000</v>
      </c>
      <c r="G13388" s="67">
        <f t="shared" si="468"/>
        <v>1400000</v>
      </c>
      <c r="H13388" s="68" t="s">
        <v>1722</v>
      </c>
      <c r="I13388" s="84" t="s">
        <v>12540</v>
      </c>
    </row>
    <row r="13389" spans="1:9" hidden="1" x14ac:dyDescent="0.25">
      <c r="A13389" s="59" t="s">
        <v>5868</v>
      </c>
      <c r="B13389" s="59" t="s">
        <v>12541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8"/>
        <v>45000</v>
      </c>
      <c r="H13389" s="68" t="s">
        <v>1722</v>
      </c>
      <c r="I13389" s="84" t="s">
        <v>12540</v>
      </c>
    </row>
    <row r="13390" spans="1:9" hidden="1" x14ac:dyDescent="0.25">
      <c r="A13390" s="59" t="s">
        <v>5868</v>
      </c>
      <c r="B13390" s="59" t="s">
        <v>11969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8"/>
        <v>155000</v>
      </c>
      <c r="H13390" s="84" t="s">
        <v>1722</v>
      </c>
      <c r="I13390" s="84" t="s">
        <v>12540</v>
      </c>
    </row>
    <row r="13391" spans="1:9" hidden="1" x14ac:dyDescent="0.25">
      <c r="A13391" s="59" t="s">
        <v>5868</v>
      </c>
      <c r="B13391" s="59" t="s">
        <v>11726</v>
      </c>
      <c r="C13391" s="247" t="s">
        <v>12542</v>
      </c>
      <c r="D13391" s="64">
        <v>1</v>
      </c>
      <c r="E13391" s="65" t="s">
        <v>28</v>
      </c>
      <c r="F13391" s="61">
        <v>1620000</v>
      </c>
      <c r="G13391" s="67">
        <f t="shared" si="468"/>
        <v>1620000</v>
      </c>
      <c r="H13391" s="84" t="s">
        <v>1972</v>
      </c>
      <c r="I13391" s="84" t="s">
        <v>12543</v>
      </c>
    </row>
    <row r="13392" spans="1:9" hidden="1" x14ac:dyDescent="0.25">
      <c r="A13392" s="59" t="s">
        <v>5868</v>
      </c>
      <c r="B13392" s="59" t="s">
        <v>11726</v>
      </c>
      <c r="C13392" s="59" t="s">
        <v>12544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12543</v>
      </c>
    </row>
    <row r="13393" spans="1:9" hidden="1" x14ac:dyDescent="0.25">
      <c r="A13393" s="59" t="s">
        <v>5868</v>
      </c>
      <c r="B13393" s="74" t="s">
        <v>11964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12543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12543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9">F13395*D13395</f>
        <v>87791</v>
      </c>
      <c r="H13395" s="84" t="s">
        <v>1972</v>
      </c>
      <c r="I13395" s="84" t="s">
        <v>12543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9"/>
        <v>39000</v>
      </c>
      <c r="H13396" s="84" t="s">
        <v>1972</v>
      </c>
      <c r="I13396" s="84" t="s">
        <v>12543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9"/>
        <v>92500</v>
      </c>
      <c r="H13397" s="84" t="s">
        <v>1972</v>
      </c>
      <c r="I13397" s="84" t="s">
        <v>12543</v>
      </c>
    </row>
    <row r="13398" spans="1:9" hidden="1" x14ac:dyDescent="0.25">
      <c r="A13398" s="59" t="s">
        <v>5868</v>
      </c>
      <c r="B13398" s="59" t="s">
        <v>12541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9"/>
        <v>90000</v>
      </c>
      <c r="H13398" s="84" t="s">
        <v>1972</v>
      </c>
      <c r="I13398" s="84" t="s">
        <v>12543</v>
      </c>
    </row>
    <row r="13399" spans="1:9" hidden="1" x14ac:dyDescent="0.25">
      <c r="A13399" s="59" t="s">
        <v>5868</v>
      </c>
      <c r="B13399" s="59" t="s">
        <v>12538</v>
      </c>
      <c r="C13399" s="73" t="s">
        <v>12545</v>
      </c>
      <c r="D13399" s="80">
        <v>1</v>
      </c>
      <c r="E13399" s="65" t="s">
        <v>31</v>
      </c>
      <c r="F13399" s="71">
        <v>1400000</v>
      </c>
      <c r="G13399" s="209">
        <f t="shared" si="469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11969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9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12546</v>
      </c>
      <c r="D13401" s="64">
        <v>1</v>
      </c>
      <c r="E13401" s="65" t="s">
        <v>31</v>
      </c>
      <c r="F13401" s="71">
        <v>1900000</v>
      </c>
      <c r="G13401" s="67">
        <f t="shared" si="469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12546</v>
      </c>
      <c r="D13402" s="59">
        <v>1</v>
      </c>
      <c r="E13402" s="59" t="s">
        <v>31</v>
      </c>
      <c r="F13402" s="71">
        <v>1900000</v>
      </c>
      <c r="G13402" s="209">
        <f t="shared" si="469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11946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9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9"/>
        <v>900000</v>
      </c>
      <c r="H13404" s="84" t="s">
        <v>158</v>
      </c>
      <c r="I13404" s="258" t="s">
        <v>12547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9"/>
        <v>10000</v>
      </c>
      <c r="H13405" s="84" t="s">
        <v>158</v>
      </c>
      <c r="I13405" s="258" t="s">
        <v>12547</v>
      </c>
    </row>
    <row r="13406" spans="1:9" hidden="1" x14ac:dyDescent="0.25">
      <c r="A13406" s="59" t="s">
        <v>5868</v>
      </c>
      <c r="B13406" s="74" t="s">
        <v>11964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9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9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11726</v>
      </c>
      <c r="C13408" s="247" t="s">
        <v>12548</v>
      </c>
      <c r="D13408" s="64">
        <v>1</v>
      </c>
      <c r="E13408" s="65" t="s">
        <v>28</v>
      </c>
      <c r="F13408" s="61">
        <v>1620000</v>
      </c>
      <c r="G13408" s="67">
        <f t="shared" si="469"/>
        <v>1620000</v>
      </c>
      <c r="H13408" s="84" t="s">
        <v>601</v>
      </c>
      <c r="I13408" s="84" t="s">
        <v>12549</v>
      </c>
    </row>
    <row r="13409" spans="1:9" hidden="1" x14ac:dyDescent="0.25">
      <c r="A13409" s="59" t="s">
        <v>5868</v>
      </c>
      <c r="B13409" s="59" t="s">
        <v>11726</v>
      </c>
      <c r="C13409" s="59" t="s">
        <v>12550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12549</v>
      </c>
    </row>
    <row r="13410" spans="1:9" hidden="1" x14ac:dyDescent="0.25">
      <c r="A13410" s="59" t="s">
        <v>5868</v>
      </c>
      <c r="B13410" s="59" t="s">
        <v>12541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12549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9"/>
        <v>49500</v>
      </c>
      <c r="H13411" s="84" t="s">
        <v>601</v>
      </c>
      <c r="I13411" s="84" t="s">
        <v>12549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9"/>
        <v>40000</v>
      </c>
      <c r="H13412" s="84" t="s">
        <v>601</v>
      </c>
      <c r="I13412" s="84" t="s">
        <v>12549</v>
      </c>
    </row>
    <row r="13413" spans="1:9" hidden="1" x14ac:dyDescent="0.25">
      <c r="A13413" s="59" t="s">
        <v>5868</v>
      </c>
      <c r="B13413" s="74" t="s">
        <v>11964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9"/>
        <v>340000</v>
      </c>
      <c r="H13413" s="84" t="s">
        <v>601</v>
      </c>
      <c r="I13413" s="84" t="s">
        <v>12549</v>
      </c>
    </row>
    <row r="13414" spans="1:9" hidden="1" x14ac:dyDescent="0.25">
      <c r="A13414" s="59" t="s">
        <v>5868</v>
      </c>
      <c r="B13414" s="59" t="s">
        <v>12538</v>
      </c>
      <c r="C13414" s="73" t="s">
        <v>12551</v>
      </c>
      <c r="D13414" s="80">
        <v>1</v>
      </c>
      <c r="E13414" s="65" t="s">
        <v>31</v>
      </c>
      <c r="F13414" s="71">
        <v>1400000</v>
      </c>
      <c r="G13414" s="209">
        <f t="shared" si="469"/>
        <v>1400000</v>
      </c>
      <c r="H13414" s="84" t="s">
        <v>977</v>
      </c>
      <c r="I13414" s="84" t="s">
        <v>12552</v>
      </c>
    </row>
    <row r="13415" spans="1:9" hidden="1" x14ac:dyDescent="0.25">
      <c r="A13415" s="59" t="s">
        <v>5868</v>
      </c>
      <c r="B13415" s="59" t="s">
        <v>12541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9"/>
        <v>45000</v>
      </c>
      <c r="H13415" s="84" t="s">
        <v>977</v>
      </c>
      <c r="I13415" s="84" t="s">
        <v>12552</v>
      </c>
    </row>
    <row r="13416" spans="1:9" hidden="1" x14ac:dyDescent="0.25">
      <c r="A13416" s="59" t="s">
        <v>5868</v>
      </c>
      <c r="B13416" s="59" t="s">
        <v>11969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9"/>
        <v>155000</v>
      </c>
      <c r="H13416" s="84" t="s">
        <v>977</v>
      </c>
      <c r="I13416" s="84" t="s">
        <v>12552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9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9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9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9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12553</v>
      </c>
      <c r="C13421" s="483" t="s">
        <v>65</v>
      </c>
      <c r="D13421" s="59">
        <v>1</v>
      </c>
      <c r="E13421" s="59" t="s">
        <v>31</v>
      </c>
      <c r="F13421" s="59">
        <v>950000</v>
      </c>
      <c r="G13421" s="209">
        <f t="shared" si="469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9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12554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9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9"/>
        <v>8500</v>
      </c>
      <c r="H13424" s="84" t="s">
        <v>12498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9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9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12555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9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4">
        <v>1</v>
      </c>
      <c r="E13428" s="59" t="s">
        <v>31</v>
      </c>
      <c r="F13428" s="270">
        <v>25000</v>
      </c>
      <c r="G13428" s="209">
        <f t="shared" si="469"/>
        <v>25000</v>
      </c>
      <c r="H13428" s="433" t="s">
        <v>121</v>
      </c>
      <c r="I13428" s="59"/>
    </row>
    <row r="13429" spans="1:9" hidden="1" x14ac:dyDescent="0.25">
      <c r="A13429" s="59" t="s">
        <v>5868</v>
      </c>
      <c r="B13429" s="59" t="s">
        <v>11726</v>
      </c>
      <c r="C13429" s="247" t="s">
        <v>12556</v>
      </c>
      <c r="D13429" s="64">
        <v>1</v>
      </c>
      <c r="E13429" s="65" t="s">
        <v>28</v>
      </c>
      <c r="F13429" s="61">
        <v>1620000</v>
      </c>
      <c r="G13429" s="209">
        <f t="shared" si="469"/>
        <v>1620000</v>
      </c>
      <c r="H13429" s="84" t="s">
        <v>502</v>
      </c>
      <c r="I13429" s="59" t="s">
        <v>12557</v>
      </c>
    </row>
    <row r="13430" spans="1:9" hidden="1" x14ac:dyDescent="0.25">
      <c r="A13430" s="59" t="s">
        <v>5868</v>
      </c>
      <c r="B13430" s="59" t="s">
        <v>11726</v>
      </c>
      <c r="C13430" s="59" t="s">
        <v>12558</v>
      </c>
      <c r="D13430" s="80">
        <v>1</v>
      </c>
      <c r="E13430" s="65" t="s">
        <v>28</v>
      </c>
      <c r="F13430" s="61">
        <v>1620000</v>
      </c>
      <c r="G13430" s="209">
        <f t="shared" si="469"/>
        <v>1620000</v>
      </c>
      <c r="H13430" s="84" t="s">
        <v>502</v>
      </c>
      <c r="I13430" s="59" t="s">
        <v>12557</v>
      </c>
    </row>
    <row r="13431" spans="1:9" hidden="1" x14ac:dyDescent="0.25">
      <c r="A13431" s="59" t="s">
        <v>5868</v>
      </c>
      <c r="B13431" s="74" t="s">
        <v>11964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9"/>
        <v>340000</v>
      </c>
      <c r="H13431" s="84" t="s">
        <v>502</v>
      </c>
      <c r="I13431" s="59" t="s">
        <v>12557</v>
      </c>
    </row>
    <row r="13432" spans="1:9" hidden="1" x14ac:dyDescent="0.25">
      <c r="A13432" s="59" t="s">
        <v>5868</v>
      </c>
      <c r="B13432" s="59" t="s">
        <v>11946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9"/>
        <v>110000</v>
      </c>
      <c r="H13432" s="84" t="s">
        <v>502</v>
      </c>
      <c r="I13432" s="59" t="s">
        <v>12557</v>
      </c>
    </row>
    <row r="13433" spans="1:9" hidden="1" x14ac:dyDescent="0.25">
      <c r="A13433" s="59" t="s">
        <v>5868</v>
      </c>
      <c r="B13433" s="59" t="s">
        <v>12559</v>
      </c>
      <c r="C13433" s="247" t="s">
        <v>12560</v>
      </c>
      <c r="D13433" s="59">
        <v>1</v>
      </c>
      <c r="E13433" s="59" t="s">
        <v>31</v>
      </c>
      <c r="F13433" s="60">
        <v>1700000</v>
      </c>
      <c r="G13433" s="209">
        <f t="shared" si="469"/>
        <v>1700000</v>
      </c>
      <c r="H13433" s="84" t="s">
        <v>1200</v>
      </c>
      <c r="I13433" s="59" t="s">
        <v>12561</v>
      </c>
    </row>
    <row r="13434" spans="1:9" hidden="1" x14ac:dyDescent="0.25">
      <c r="A13434" s="59" t="s">
        <v>5868</v>
      </c>
      <c r="B13434" s="59" t="s">
        <v>12559</v>
      </c>
      <c r="C13434" s="247" t="s">
        <v>12562</v>
      </c>
      <c r="D13434" s="59">
        <v>1</v>
      </c>
      <c r="E13434" s="59" t="s">
        <v>31</v>
      </c>
      <c r="F13434" s="60">
        <v>1700000</v>
      </c>
      <c r="G13434" s="209">
        <f t="shared" si="469"/>
        <v>1700000</v>
      </c>
      <c r="H13434" s="84" t="s">
        <v>1200</v>
      </c>
      <c r="I13434" s="59" t="s">
        <v>12561</v>
      </c>
    </row>
    <row r="13435" spans="1:9" hidden="1" x14ac:dyDescent="0.25">
      <c r="A13435" s="59" t="s">
        <v>5868</v>
      </c>
      <c r="B13435" s="59" t="s">
        <v>12559</v>
      </c>
      <c r="C13435" s="247" t="s">
        <v>12563</v>
      </c>
      <c r="D13435" s="59">
        <v>1</v>
      </c>
      <c r="E13435" s="59" t="s">
        <v>31</v>
      </c>
      <c r="F13435" s="60">
        <v>1700000</v>
      </c>
      <c r="G13435" s="209">
        <f t="shared" si="469"/>
        <v>1700000</v>
      </c>
      <c r="H13435" s="84" t="s">
        <v>1200</v>
      </c>
      <c r="I13435" s="59" t="s">
        <v>12564</v>
      </c>
    </row>
    <row r="13436" spans="1:9" hidden="1" x14ac:dyDescent="0.25">
      <c r="A13436" s="59" t="s">
        <v>5868</v>
      </c>
      <c r="B13436" s="59" t="s">
        <v>12559</v>
      </c>
      <c r="C13436" s="247" t="s">
        <v>12565</v>
      </c>
      <c r="D13436" s="59">
        <v>1</v>
      </c>
      <c r="E13436" s="59" t="s">
        <v>31</v>
      </c>
      <c r="F13436" s="60">
        <v>1700000</v>
      </c>
      <c r="G13436" s="209">
        <f t="shared" si="469"/>
        <v>1700000</v>
      </c>
      <c r="H13436" s="84" t="s">
        <v>1200</v>
      </c>
      <c r="I13436" s="59" t="s">
        <v>12564</v>
      </c>
    </row>
    <row r="13437" spans="1:9" hidden="1" x14ac:dyDescent="0.25">
      <c r="A13437" s="59" t="s">
        <v>5868</v>
      </c>
      <c r="B13437" s="59" t="s">
        <v>12559</v>
      </c>
      <c r="C13437" s="247" t="s">
        <v>12566</v>
      </c>
      <c r="D13437" s="59">
        <v>1</v>
      </c>
      <c r="E13437" s="59" t="s">
        <v>31</v>
      </c>
      <c r="F13437" s="60">
        <v>1700000</v>
      </c>
      <c r="G13437" s="209">
        <f t="shared" si="469"/>
        <v>1700000</v>
      </c>
      <c r="H13437" s="84" t="s">
        <v>1200</v>
      </c>
      <c r="I13437" s="59" t="s">
        <v>12564</v>
      </c>
    </row>
    <row r="13438" spans="1:9" hidden="1" x14ac:dyDescent="0.25">
      <c r="A13438" s="59" t="s">
        <v>5868</v>
      </c>
      <c r="B13438" s="59" t="s">
        <v>12559</v>
      </c>
      <c r="C13438" s="247" t="s">
        <v>12567</v>
      </c>
      <c r="D13438" s="59">
        <v>1</v>
      </c>
      <c r="E13438" s="59" t="s">
        <v>31</v>
      </c>
      <c r="F13438" s="60">
        <v>1700000</v>
      </c>
      <c r="G13438" s="209">
        <f t="shared" si="469"/>
        <v>1700000</v>
      </c>
      <c r="H13438" s="84" t="s">
        <v>1200</v>
      </c>
      <c r="I13438" s="59" t="s">
        <v>12564</v>
      </c>
    </row>
    <row r="13439" spans="1:9" hidden="1" x14ac:dyDescent="0.25">
      <c r="A13439" s="59" t="s">
        <v>5868</v>
      </c>
      <c r="B13439" s="59" t="s">
        <v>12559</v>
      </c>
      <c r="C13439" s="247" t="s">
        <v>12568</v>
      </c>
      <c r="D13439" s="59">
        <v>1</v>
      </c>
      <c r="E13439" s="59" t="s">
        <v>31</v>
      </c>
      <c r="F13439" s="60">
        <v>1700000</v>
      </c>
      <c r="G13439" s="209">
        <f t="shared" si="469"/>
        <v>1700000</v>
      </c>
      <c r="H13439" s="84" t="s">
        <v>1200</v>
      </c>
      <c r="I13439" s="59" t="s">
        <v>12564</v>
      </c>
    </row>
    <row r="13440" spans="1:9" hidden="1" x14ac:dyDescent="0.25">
      <c r="A13440" s="59" t="s">
        <v>5868</v>
      </c>
      <c r="B13440" s="59" t="s">
        <v>12559</v>
      </c>
      <c r="C13440" s="247" t="s">
        <v>12569</v>
      </c>
      <c r="D13440" s="59">
        <v>1</v>
      </c>
      <c r="E13440" s="59" t="s">
        <v>31</v>
      </c>
      <c r="F13440" s="60">
        <v>1700000</v>
      </c>
      <c r="G13440" s="209">
        <f t="shared" si="469"/>
        <v>1700000</v>
      </c>
      <c r="H13440" s="84" t="s">
        <v>1200</v>
      </c>
      <c r="I13440" s="59" t="s">
        <v>12564</v>
      </c>
    </row>
    <row r="13441" spans="1:9" hidden="1" x14ac:dyDescent="0.25">
      <c r="A13441" s="59" t="s">
        <v>5868</v>
      </c>
      <c r="B13441" s="59" t="s">
        <v>12559</v>
      </c>
      <c r="C13441" s="247" t="s">
        <v>12570</v>
      </c>
      <c r="D13441" s="59">
        <v>1</v>
      </c>
      <c r="E13441" s="59" t="s">
        <v>31</v>
      </c>
      <c r="F13441" s="60">
        <v>1700000</v>
      </c>
      <c r="G13441" s="209">
        <f t="shared" si="469"/>
        <v>1700000</v>
      </c>
      <c r="H13441" s="84" t="s">
        <v>1200</v>
      </c>
      <c r="I13441" s="59" t="s">
        <v>12564</v>
      </c>
    </row>
    <row r="13442" spans="1:9" hidden="1" x14ac:dyDescent="0.25">
      <c r="A13442" s="59" t="s">
        <v>5868</v>
      </c>
      <c r="B13442" s="59" t="s">
        <v>12559</v>
      </c>
      <c r="C13442" s="59" t="s">
        <v>12571</v>
      </c>
      <c r="D13442" s="59">
        <v>1</v>
      </c>
      <c r="E13442" s="59" t="s">
        <v>31</v>
      </c>
      <c r="F13442" s="60">
        <v>1700000</v>
      </c>
      <c r="G13442" s="209">
        <f t="shared" si="469"/>
        <v>1700000</v>
      </c>
      <c r="H13442" s="84" t="s">
        <v>1200</v>
      </c>
      <c r="I13442" s="59" t="s">
        <v>12564</v>
      </c>
    </row>
    <row r="13443" spans="1:9" hidden="1" x14ac:dyDescent="0.25">
      <c r="A13443" s="59" t="s">
        <v>5868</v>
      </c>
      <c r="B13443" s="59" t="s">
        <v>12538</v>
      </c>
      <c r="C13443" s="247" t="s">
        <v>12572</v>
      </c>
      <c r="D13443" s="59">
        <v>1</v>
      </c>
      <c r="E13443" s="59" t="s">
        <v>31</v>
      </c>
      <c r="F13443" s="60">
        <v>1400000</v>
      </c>
      <c r="G13443" s="209">
        <f t="shared" si="469"/>
        <v>1400000</v>
      </c>
      <c r="H13443" s="84" t="s">
        <v>1200</v>
      </c>
      <c r="I13443" s="59" t="s">
        <v>12564</v>
      </c>
    </row>
    <row r="13444" spans="1:9" hidden="1" x14ac:dyDescent="0.25">
      <c r="A13444" s="59" t="s">
        <v>5868</v>
      </c>
      <c r="B13444" s="59" t="s">
        <v>12538</v>
      </c>
      <c r="C13444" s="247" t="s">
        <v>12573</v>
      </c>
      <c r="D13444" s="59">
        <v>1</v>
      </c>
      <c r="E13444" s="59" t="s">
        <v>31</v>
      </c>
      <c r="F13444" s="60">
        <v>1400000</v>
      </c>
      <c r="G13444" s="209">
        <f t="shared" si="469"/>
        <v>1400000</v>
      </c>
      <c r="H13444" s="84" t="s">
        <v>1200</v>
      </c>
      <c r="I13444" s="59" t="s">
        <v>12564</v>
      </c>
    </row>
    <row r="13445" spans="1:9" hidden="1" x14ac:dyDescent="0.25">
      <c r="A13445" s="59" t="s">
        <v>5868</v>
      </c>
      <c r="B13445" s="59" t="s">
        <v>12538</v>
      </c>
      <c r="C13445" s="247" t="s">
        <v>12574</v>
      </c>
      <c r="D13445" s="59">
        <v>1</v>
      </c>
      <c r="E13445" s="59" t="s">
        <v>31</v>
      </c>
      <c r="F13445" s="60">
        <v>1400000</v>
      </c>
      <c r="G13445" s="209">
        <f t="shared" si="469"/>
        <v>1400000</v>
      </c>
      <c r="H13445" s="84" t="s">
        <v>1200</v>
      </c>
      <c r="I13445" s="59" t="s">
        <v>12564</v>
      </c>
    </row>
    <row r="13446" spans="1:9" hidden="1" x14ac:dyDescent="0.25">
      <c r="A13446" s="59" t="s">
        <v>5868</v>
      </c>
      <c r="B13446" s="59" t="s">
        <v>12538</v>
      </c>
      <c r="C13446" s="247" t="s">
        <v>12575</v>
      </c>
      <c r="D13446" s="59">
        <v>1</v>
      </c>
      <c r="E13446" s="59" t="s">
        <v>31</v>
      </c>
      <c r="F13446" s="60">
        <v>1400000</v>
      </c>
      <c r="G13446" s="209">
        <f t="shared" si="469"/>
        <v>1400000</v>
      </c>
      <c r="H13446" s="84" t="s">
        <v>1200</v>
      </c>
      <c r="I13446" s="59" t="s">
        <v>12564</v>
      </c>
    </row>
    <row r="13447" spans="1:9" hidden="1" x14ac:dyDescent="0.25">
      <c r="A13447" s="59" t="s">
        <v>5868</v>
      </c>
      <c r="B13447" s="59" t="s">
        <v>11969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9"/>
        <v>620000</v>
      </c>
      <c r="H13447" s="84" t="s">
        <v>1200</v>
      </c>
      <c r="I13447" s="59" t="s">
        <v>12561</v>
      </c>
    </row>
    <row r="13448" spans="1:9" hidden="1" x14ac:dyDescent="0.25">
      <c r="A13448" s="59" t="s">
        <v>5868</v>
      </c>
      <c r="B13448" s="74" t="s">
        <v>11964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9"/>
        <v>1700000</v>
      </c>
      <c r="H13448" s="84" t="s">
        <v>1200</v>
      </c>
      <c r="I13448" s="59" t="s">
        <v>12561</v>
      </c>
    </row>
    <row r="13449" spans="1:9" hidden="1" x14ac:dyDescent="0.25">
      <c r="A13449" s="59" t="s">
        <v>5868</v>
      </c>
      <c r="B13449" s="59" t="s">
        <v>12541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9"/>
        <v>630000</v>
      </c>
      <c r="H13449" s="84" t="s">
        <v>1200</v>
      </c>
      <c r="I13449" s="59" t="s">
        <v>12561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9"/>
        <v>10600000</v>
      </c>
      <c r="H13450" s="84" t="s">
        <v>1200</v>
      </c>
      <c r="I13450" s="59" t="s">
        <v>12561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9"/>
        <v>6500000</v>
      </c>
      <c r="H13451" s="84" t="s">
        <v>1200</v>
      </c>
      <c r="I13451" s="59" t="s">
        <v>12561</v>
      </c>
    </row>
    <row r="13452" spans="1:9" hidden="1" x14ac:dyDescent="0.25">
      <c r="A13452" s="59" t="s">
        <v>5869</v>
      </c>
      <c r="B13452" s="59" t="s">
        <v>11590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11093</v>
      </c>
      <c r="C13453" s="59" t="s">
        <v>11094</v>
      </c>
      <c r="D13453" s="64">
        <v>1</v>
      </c>
      <c r="E13453" s="65" t="s">
        <v>31</v>
      </c>
      <c r="F13453" s="66">
        <v>1261000</v>
      </c>
      <c r="G13453" s="67">
        <f t="shared" ref="G13453:G13478" si="470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70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12576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12577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12578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70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70"/>
        <v>5200000</v>
      </c>
      <c r="H13461" s="84" t="s">
        <v>630</v>
      </c>
      <c r="I13461" s="84" t="s">
        <v>12579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70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70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70"/>
        <v>173445</v>
      </c>
      <c r="H13465" s="68" t="s">
        <v>2678</v>
      </c>
      <c r="I13465" s="84" t="s">
        <v>12580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70"/>
        <v>13333</v>
      </c>
      <c r="H13466" s="68" t="s">
        <v>2678</v>
      </c>
      <c r="I13466" s="84" t="s">
        <v>12580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70"/>
        <v>65000</v>
      </c>
      <c r="H13467" s="68" t="s">
        <v>2678</v>
      </c>
      <c r="I13467" s="84" t="s">
        <v>12580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70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70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70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70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12581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70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12582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70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70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70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70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70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70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71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71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71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71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71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71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71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71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71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71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71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11148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71"/>
        <v>175000</v>
      </c>
      <c r="H13494" s="68" t="s">
        <v>1080</v>
      </c>
      <c r="I13494" s="72" t="s">
        <v>12583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71"/>
        <v>65000</v>
      </c>
      <c r="H13495" s="68" t="s">
        <v>1080</v>
      </c>
      <c r="I13495" s="72" t="s">
        <v>12583</v>
      </c>
    </row>
    <row r="13496" spans="1:9" hidden="1" x14ac:dyDescent="0.25">
      <c r="A13496" s="59" t="s">
        <v>5892</v>
      </c>
      <c r="B13496" s="59" t="s">
        <v>110</v>
      </c>
      <c r="C13496" s="59" t="s">
        <v>12584</v>
      </c>
      <c r="D13496" s="64">
        <v>1</v>
      </c>
      <c r="E13496" s="65" t="s">
        <v>66</v>
      </c>
      <c r="F13496" s="66">
        <v>1900000</v>
      </c>
      <c r="G13496" s="67">
        <f t="shared" si="471"/>
        <v>1900000</v>
      </c>
      <c r="H13496" s="68" t="s">
        <v>1080</v>
      </c>
      <c r="I13496" s="72" t="s">
        <v>12583</v>
      </c>
    </row>
    <row r="13497" spans="1:9" hidden="1" x14ac:dyDescent="0.25">
      <c r="A13497" s="59" t="s">
        <v>5892</v>
      </c>
      <c r="B13497" s="59" t="s">
        <v>110</v>
      </c>
      <c r="C13497" s="59" t="s">
        <v>12584</v>
      </c>
      <c r="D13497" s="64">
        <v>1</v>
      </c>
      <c r="E13497" s="65" t="s">
        <v>66</v>
      </c>
      <c r="F13497" s="66">
        <v>1900000</v>
      </c>
      <c r="G13497" s="67">
        <f t="shared" si="471"/>
        <v>1900000</v>
      </c>
      <c r="H13497" s="68" t="s">
        <v>1080</v>
      </c>
      <c r="I13497" s="72" t="s">
        <v>12583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71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71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4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71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71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71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71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71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71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71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71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71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12585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12585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71"/>
        <v>520000</v>
      </c>
      <c r="H13515" s="84" t="s">
        <v>158</v>
      </c>
      <c r="I13515" s="84" t="s">
        <v>12547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71"/>
        <v>520000</v>
      </c>
      <c r="H13516" s="84" t="s">
        <v>554</v>
      </c>
      <c r="I13516" s="84" t="s">
        <v>12586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71"/>
        <v>15000</v>
      </c>
      <c r="H13517" s="84" t="s">
        <v>554</v>
      </c>
      <c r="I13517" s="84" t="s">
        <v>12586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71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71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71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12587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71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71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71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71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71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71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71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71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71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71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12559</v>
      </c>
      <c r="C13531" s="59" t="s">
        <v>12588</v>
      </c>
      <c r="D13531" s="64">
        <v>1</v>
      </c>
      <c r="E13531" s="65" t="s">
        <v>31</v>
      </c>
      <c r="F13531" s="102">
        <v>1700000</v>
      </c>
      <c r="G13531" s="67">
        <f t="shared" si="471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12559</v>
      </c>
      <c r="C13532" s="59" t="s">
        <v>12589</v>
      </c>
      <c r="D13532" s="59">
        <v>1</v>
      </c>
      <c r="E13532" s="70" t="s">
        <v>31</v>
      </c>
      <c r="F13532" s="60">
        <v>1700000</v>
      </c>
      <c r="G13532" s="67">
        <f t="shared" si="471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11964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71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11946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71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12541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71"/>
        <v>90000</v>
      </c>
      <c r="H13535" s="317" t="s">
        <v>605</v>
      </c>
      <c r="I13535" s="274" t="s">
        <v>9310</v>
      </c>
    </row>
    <row r="13536" spans="1:9" hidden="1" x14ac:dyDescent="0.25">
      <c r="A13536" s="59" t="s">
        <v>5902</v>
      </c>
      <c r="B13536" s="74" t="s">
        <v>11964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71"/>
        <v>340000</v>
      </c>
      <c r="H13536" s="317" t="s">
        <v>605</v>
      </c>
      <c r="I13536" s="274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89">
        <v>300000</v>
      </c>
      <c r="G13537" s="219">
        <f t="shared" si="471"/>
        <v>300000</v>
      </c>
      <c r="H13537" s="317" t="s">
        <v>605</v>
      </c>
      <c r="I13537" s="274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71"/>
        <v>350000</v>
      </c>
      <c r="H13538" s="317" t="s">
        <v>605</v>
      </c>
      <c r="I13538" s="274" t="s">
        <v>9310</v>
      </c>
    </row>
    <row r="13539" spans="1:9" hidden="1" x14ac:dyDescent="0.25">
      <c r="A13539" s="59" t="s">
        <v>5902</v>
      </c>
      <c r="B13539" s="471" t="s">
        <v>5394</v>
      </c>
      <c r="C13539" s="389" t="s">
        <v>534</v>
      </c>
      <c r="D13539" s="384">
        <v>1</v>
      </c>
      <c r="E13539" s="385" t="s">
        <v>31</v>
      </c>
      <c r="F13539" s="386">
        <v>495000</v>
      </c>
      <c r="G13539" s="387">
        <f t="shared" si="471"/>
        <v>495000</v>
      </c>
      <c r="H13539" s="484" t="s">
        <v>605</v>
      </c>
      <c r="I13539" s="485" t="s">
        <v>9310</v>
      </c>
    </row>
    <row r="13540" spans="1:9" hidden="1" x14ac:dyDescent="0.25">
      <c r="A13540" s="59" t="s">
        <v>5902</v>
      </c>
      <c r="B13540" s="59" t="s">
        <v>12559</v>
      </c>
      <c r="C13540" s="70" t="s">
        <v>12590</v>
      </c>
      <c r="D13540" s="64">
        <v>1</v>
      </c>
      <c r="E13540" s="65" t="s">
        <v>31</v>
      </c>
      <c r="F13540" s="71">
        <v>1700000</v>
      </c>
      <c r="G13540" s="67">
        <f t="shared" si="471"/>
        <v>1700000</v>
      </c>
      <c r="H13540" s="317" t="s">
        <v>605</v>
      </c>
      <c r="I13540" s="274" t="s">
        <v>9310</v>
      </c>
    </row>
    <row r="13541" spans="1:9" hidden="1" x14ac:dyDescent="0.25">
      <c r="A13541" s="59" t="s">
        <v>5902</v>
      </c>
      <c r="B13541" s="59" t="s">
        <v>12559</v>
      </c>
      <c r="C13541" s="59" t="s">
        <v>12591</v>
      </c>
      <c r="D13541" s="64">
        <v>1</v>
      </c>
      <c r="E13541" s="75" t="s">
        <v>31</v>
      </c>
      <c r="F13541" s="71">
        <v>1700000</v>
      </c>
      <c r="G13541" s="209">
        <f t="shared" si="471"/>
        <v>1700000</v>
      </c>
      <c r="H13541" s="317" t="s">
        <v>605</v>
      </c>
      <c r="I13541" s="274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71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71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71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72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72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72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72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72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72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72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12592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12306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12559</v>
      </c>
      <c r="C13558" s="73" t="s">
        <v>12593</v>
      </c>
      <c r="D13558" s="59">
        <v>1</v>
      </c>
      <c r="E13558" s="59" t="s">
        <v>31</v>
      </c>
      <c r="F13558" s="60">
        <v>1700000</v>
      </c>
      <c r="G13558" s="209">
        <f t="shared" si="472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12559</v>
      </c>
      <c r="C13559" s="70" t="s">
        <v>12594</v>
      </c>
      <c r="D13559" s="59">
        <v>1</v>
      </c>
      <c r="E13559" s="59" t="s">
        <v>31</v>
      </c>
      <c r="F13559" s="60">
        <v>1700000</v>
      </c>
      <c r="G13559" s="209">
        <f t="shared" si="472"/>
        <v>1700000</v>
      </c>
      <c r="H13559" s="84" t="s">
        <v>188</v>
      </c>
      <c r="I13559" s="84" t="s">
        <v>9252</v>
      </c>
    </row>
    <row r="13560" spans="1:9" hidden="1" x14ac:dyDescent="0.25">
      <c r="A13560" s="389" t="s">
        <v>5902</v>
      </c>
      <c r="B13560" s="471" t="s">
        <v>5394</v>
      </c>
      <c r="C13560" s="389" t="s">
        <v>534</v>
      </c>
      <c r="D13560" s="384">
        <v>1</v>
      </c>
      <c r="E13560" s="385" t="s">
        <v>31</v>
      </c>
      <c r="F13560" s="386">
        <v>495000</v>
      </c>
      <c r="G13560" s="451">
        <f t="shared" si="472"/>
        <v>495000</v>
      </c>
      <c r="H13560" s="452" t="s">
        <v>188</v>
      </c>
      <c r="I13560" s="452" t="s">
        <v>9252</v>
      </c>
    </row>
    <row r="13561" spans="1:9" hidden="1" x14ac:dyDescent="0.25">
      <c r="A13561" s="59" t="s">
        <v>5902</v>
      </c>
      <c r="B13561" s="74" t="s">
        <v>11964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72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11946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72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12538</v>
      </c>
      <c r="C13563" s="59" t="s">
        <v>12595</v>
      </c>
      <c r="D13563" s="64">
        <v>1</v>
      </c>
      <c r="E13563" s="75" t="s">
        <v>31</v>
      </c>
      <c r="F13563" s="71">
        <v>1400000</v>
      </c>
      <c r="G13563" s="209">
        <f t="shared" si="472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11969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72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12541</v>
      </c>
      <c r="C13565" s="59" t="s">
        <v>438</v>
      </c>
      <c r="D13565" s="404">
        <v>1</v>
      </c>
      <c r="E13565" s="59" t="s">
        <v>31</v>
      </c>
      <c r="F13565" s="270">
        <v>45000</v>
      </c>
      <c r="G13565" s="209">
        <f t="shared" si="472"/>
        <v>45000</v>
      </c>
      <c r="H13565" s="433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72"/>
        <v>1776158</v>
      </c>
      <c r="H13566" s="84" t="s">
        <v>10678</v>
      </c>
      <c r="I13566" s="84" t="s">
        <v>12596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72"/>
        <v>130000</v>
      </c>
      <c r="H13567" s="68" t="s">
        <v>10678</v>
      </c>
      <c r="I13567" s="72" t="s">
        <v>12596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72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72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72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72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72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72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72"/>
        <v>2500</v>
      </c>
      <c r="H13574" s="317" t="s">
        <v>5969</v>
      </c>
      <c r="I13574" s="274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72"/>
        <v>13000</v>
      </c>
      <c r="H13575" s="317" t="s">
        <v>5969</v>
      </c>
      <c r="I13575" s="274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72"/>
        <v>20000</v>
      </c>
      <c r="H13576" s="317" t="s">
        <v>5969</v>
      </c>
      <c r="I13576" s="274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72"/>
        <v>306000</v>
      </c>
      <c r="H13577" s="84" t="s">
        <v>5919</v>
      </c>
      <c r="I13577" s="274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72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72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72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72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72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72"/>
        <v>495000</v>
      </c>
      <c r="H13583" s="84" t="s">
        <v>1571</v>
      </c>
      <c r="I13583" s="72" t="s">
        <v>12597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72"/>
        <v>150000</v>
      </c>
      <c r="H13584" s="84" t="s">
        <v>1571</v>
      </c>
      <c r="I13584" s="72" t="s">
        <v>12597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72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72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72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72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72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72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72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72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72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72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72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72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72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72"/>
        <v>38000</v>
      </c>
      <c r="H13598" s="68" t="s">
        <v>2678</v>
      </c>
      <c r="I13598" s="72" t="s">
        <v>12598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72"/>
        <v>20000</v>
      </c>
      <c r="H13599" s="68" t="s">
        <v>2678</v>
      </c>
      <c r="I13599" s="72" t="s">
        <v>12598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72"/>
        <v>94000</v>
      </c>
      <c r="H13600" s="68" t="s">
        <v>2678</v>
      </c>
      <c r="I13600" s="72" t="s">
        <v>12598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72"/>
        <v>24750</v>
      </c>
      <c r="H13601" s="68" t="s">
        <v>2678</v>
      </c>
      <c r="I13601" s="72" t="s">
        <v>12598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72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72"/>
        <v>28500</v>
      </c>
      <c r="H13603" s="317" t="s">
        <v>131</v>
      </c>
      <c r="I13603" s="274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72"/>
        <v>630000</v>
      </c>
      <c r="H13604" s="84" t="s">
        <v>759</v>
      </c>
      <c r="I13604" s="274" t="s">
        <v>12599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72"/>
        <v>20000</v>
      </c>
      <c r="H13605" s="84" t="s">
        <v>759</v>
      </c>
      <c r="I13605" s="274" t="s">
        <v>12599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72"/>
        <v>26666</v>
      </c>
      <c r="H13606" s="84" t="s">
        <v>759</v>
      </c>
      <c r="I13606" s="274" t="s">
        <v>12599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4" t="s">
        <v>12599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73">F13608*D13608</f>
        <v>31000</v>
      </c>
      <c r="H13608" s="84" t="s">
        <v>759</v>
      </c>
      <c r="I13608" s="274" t="s">
        <v>12599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73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73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73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73"/>
        <v>87791</v>
      </c>
      <c r="H13612" s="84" t="s">
        <v>2211</v>
      </c>
      <c r="I13612" s="84" t="s">
        <v>12600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73"/>
        <v>256500</v>
      </c>
      <c r="H13613" s="84" t="s">
        <v>2211</v>
      </c>
      <c r="I13613" s="84" t="s">
        <v>12600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73"/>
        <v>30000</v>
      </c>
      <c r="H13614" s="84" t="s">
        <v>2211</v>
      </c>
      <c r="I13614" s="84" t="s">
        <v>12600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73"/>
        <v>190000</v>
      </c>
      <c r="H13615" s="84" t="s">
        <v>2211</v>
      </c>
      <c r="I13615" s="84" t="s">
        <v>12600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73"/>
        <v>50000</v>
      </c>
      <c r="H13616" s="84" t="s">
        <v>2211</v>
      </c>
      <c r="I13616" s="84" t="s">
        <v>12600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73"/>
        <v>50000</v>
      </c>
      <c r="H13617" s="84" t="s">
        <v>2211</v>
      </c>
      <c r="I13617" s="84" t="s">
        <v>12600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12600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73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73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73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73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73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73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73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73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73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73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73"/>
        <v>130000</v>
      </c>
      <c r="H13631" s="84" t="s">
        <v>158</v>
      </c>
      <c r="I13631" s="59" t="s">
        <v>12601</v>
      </c>
    </row>
    <row r="13632" spans="1:9" hidden="1" x14ac:dyDescent="0.25">
      <c r="A13632" s="59" t="s">
        <v>5939</v>
      </c>
      <c r="B13632" s="59" t="s">
        <v>11093</v>
      </c>
      <c r="C13632" s="59" t="s">
        <v>11094</v>
      </c>
      <c r="D13632" s="59">
        <v>1</v>
      </c>
      <c r="E13632" s="59" t="s">
        <v>52</v>
      </c>
      <c r="F13632" s="60">
        <v>1261000</v>
      </c>
      <c r="G13632" s="209">
        <f t="shared" si="473"/>
        <v>1261000</v>
      </c>
      <c r="H13632" s="84" t="s">
        <v>621</v>
      </c>
      <c r="I13632" s="59" t="s">
        <v>12602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73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73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73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73"/>
        <v>25000</v>
      </c>
      <c r="H13636" s="317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73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73"/>
        <v>13000</v>
      </c>
      <c r="H13638" s="84" t="s">
        <v>5969</v>
      </c>
      <c r="I13638" s="274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73"/>
        <v>14000</v>
      </c>
      <c r="H13639" s="84" t="s">
        <v>5969</v>
      </c>
      <c r="I13639" s="274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73"/>
        <v>32000</v>
      </c>
      <c r="H13640" s="84" t="s">
        <v>5969</v>
      </c>
      <c r="I13640" s="274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4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73"/>
        <v>190000</v>
      </c>
      <c r="H13642" s="84" t="s">
        <v>5969</v>
      </c>
      <c r="I13642" s="274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73"/>
        <v>110000</v>
      </c>
      <c r="H13643" s="84" t="s">
        <v>887</v>
      </c>
      <c r="I13643" s="274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73"/>
        <v>0</v>
      </c>
      <c r="H13644" s="68" t="s">
        <v>2211</v>
      </c>
      <c r="I13644" s="274" t="s">
        <v>12600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73"/>
        <v>14250</v>
      </c>
      <c r="H13645" s="84" t="s">
        <v>2211</v>
      </c>
      <c r="I13645" s="274" t="s">
        <v>12600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73"/>
        <v>185648</v>
      </c>
      <c r="H13646" s="84" t="s">
        <v>2211</v>
      </c>
      <c r="I13646" s="274" t="s">
        <v>12600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73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73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73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73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73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12559</v>
      </c>
      <c r="C13652" s="73" t="s">
        <v>12603</v>
      </c>
      <c r="D13652" s="64">
        <v>1</v>
      </c>
      <c r="E13652" s="65" t="s">
        <v>31</v>
      </c>
      <c r="F13652" s="71">
        <v>1700000</v>
      </c>
      <c r="G13652" s="67">
        <f t="shared" si="473"/>
        <v>1700000</v>
      </c>
      <c r="H13652" s="84" t="s">
        <v>565</v>
      </c>
      <c r="I13652" s="84" t="s">
        <v>12604</v>
      </c>
    </row>
    <row r="13653" spans="1:9" hidden="1" x14ac:dyDescent="0.25">
      <c r="A13653" s="59" t="s">
        <v>5959</v>
      </c>
      <c r="B13653" s="59" t="s">
        <v>12559</v>
      </c>
      <c r="C13653" s="70" t="s">
        <v>12605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12604</v>
      </c>
    </row>
    <row r="13654" spans="1:9" hidden="1" x14ac:dyDescent="0.25">
      <c r="A13654" s="59" t="s">
        <v>5959</v>
      </c>
      <c r="B13654" s="74" t="s">
        <v>11964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12604</v>
      </c>
    </row>
    <row r="13655" spans="1:9" hidden="1" x14ac:dyDescent="0.25">
      <c r="A13655" s="59" t="s">
        <v>5959</v>
      </c>
      <c r="B13655" s="59" t="s">
        <v>11946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12604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74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74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74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74"/>
        <v>2070000</v>
      </c>
      <c r="H13659" s="84" t="s">
        <v>12606</v>
      </c>
      <c r="I13659" s="274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74"/>
        <v>65000</v>
      </c>
      <c r="H13660" s="84" t="s">
        <v>12607</v>
      </c>
      <c r="I13660" s="274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74"/>
        <v>30000</v>
      </c>
      <c r="H13661" s="84" t="s">
        <v>5969</v>
      </c>
      <c r="I13661" s="274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74"/>
        <v>31500</v>
      </c>
      <c r="H13662" s="84" t="s">
        <v>5969</v>
      </c>
      <c r="I13662" s="274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74"/>
        <v>40000</v>
      </c>
      <c r="H13663" s="68" t="s">
        <v>5969</v>
      </c>
      <c r="I13663" s="274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12608</v>
      </c>
      <c r="F13664" s="71">
        <v>75000</v>
      </c>
      <c r="G13664" s="67">
        <f t="shared" si="474"/>
        <v>75000</v>
      </c>
      <c r="H13664" s="68" t="s">
        <v>5969</v>
      </c>
      <c r="I13664" s="274"/>
    </row>
    <row r="13665" spans="1:9" hidden="1" x14ac:dyDescent="0.25">
      <c r="A13665" s="59" t="s">
        <v>5973</v>
      </c>
      <c r="B13665" s="59" t="s">
        <v>12609</v>
      </c>
      <c r="C13665" s="74" t="s">
        <v>12610</v>
      </c>
      <c r="D13665" s="64">
        <v>1</v>
      </c>
      <c r="E13665" s="65" t="s">
        <v>31</v>
      </c>
      <c r="F13665" s="66">
        <v>3173500</v>
      </c>
      <c r="G13665" s="67">
        <f t="shared" si="474"/>
        <v>3173500</v>
      </c>
      <c r="H13665" s="84" t="s">
        <v>12611</v>
      </c>
      <c r="I13665" s="274" t="s">
        <v>12612</v>
      </c>
    </row>
    <row r="13666" spans="1:9" hidden="1" x14ac:dyDescent="0.25">
      <c r="A13666" s="59" t="s">
        <v>5973</v>
      </c>
      <c r="B13666" s="59" t="s">
        <v>12609</v>
      </c>
      <c r="C13666" s="74" t="s">
        <v>12613</v>
      </c>
      <c r="D13666" s="64">
        <v>1</v>
      </c>
      <c r="E13666" s="65" t="s">
        <v>31</v>
      </c>
      <c r="F13666" s="66">
        <v>3173500</v>
      </c>
      <c r="G13666" s="67">
        <f t="shared" si="474"/>
        <v>3173500</v>
      </c>
      <c r="H13666" s="84" t="s">
        <v>12611</v>
      </c>
      <c r="I13666" s="274" t="s">
        <v>12612</v>
      </c>
    </row>
    <row r="13667" spans="1:9" hidden="1" x14ac:dyDescent="0.25">
      <c r="A13667" s="59" t="s">
        <v>5973</v>
      </c>
      <c r="B13667" s="59" t="s">
        <v>12609</v>
      </c>
      <c r="C13667" s="74" t="s">
        <v>12614</v>
      </c>
      <c r="D13667" s="64">
        <v>1</v>
      </c>
      <c r="E13667" s="65" t="s">
        <v>31</v>
      </c>
      <c r="F13667" s="66">
        <v>3173500</v>
      </c>
      <c r="G13667" s="209">
        <f t="shared" si="474"/>
        <v>3173500</v>
      </c>
      <c r="H13667" s="84" t="s">
        <v>12611</v>
      </c>
      <c r="I13667" s="274" t="s">
        <v>12612</v>
      </c>
    </row>
    <row r="13668" spans="1:9" hidden="1" x14ac:dyDescent="0.25">
      <c r="A13668" s="59" t="s">
        <v>5973</v>
      </c>
      <c r="B13668" s="59" t="s">
        <v>4762</v>
      </c>
      <c r="C13668" s="70" t="s">
        <v>12615</v>
      </c>
      <c r="D13668" s="64">
        <v>1</v>
      </c>
      <c r="E13668" s="75" t="s">
        <v>31</v>
      </c>
      <c r="F13668" s="71">
        <v>3150000</v>
      </c>
      <c r="G13668" s="209">
        <f t="shared" si="474"/>
        <v>3150000</v>
      </c>
      <c r="H13668" s="84" t="s">
        <v>12611</v>
      </c>
      <c r="I13668" s="274" t="s">
        <v>12612</v>
      </c>
    </row>
    <row r="13669" spans="1:9" hidden="1" x14ac:dyDescent="0.25">
      <c r="A13669" s="59" t="s">
        <v>5973</v>
      </c>
      <c r="B13669" s="78" t="s">
        <v>3374</v>
      </c>
      <c r="C13669" s="70" t="s">
        <v>12616</v>
      </c>
      <c r="D13669" s="64">
        <v>1</v>
      </c>
      <c r="E13669" s="65" t="s">
        <v>31</v>
      </c>
      <c r="F13669" s="66">
        <v>1650000</v>
      </c>
      <c r="G13669" s="67">
        <f t="shared" si="474"/>
        <v>1650000</v>
      </c>
      <c r="H13669" s="84" t="s">
        <v>12611</v>
      </c>
      <c r="I13669" s="274" t="s">
        <v>12612</v>
      </c>
    </row>
    <row r="13670" spans="1:9" hidden="1" x14ac:dyDescent="0.25">
      <c r="A13670" s="59" t="s">
        <v>5973</v>
      </c>
      <c r="B13670" s="78" t="s">
        <v>3374</v>
      </c>
      <c r="C13670" s="73" t="s">
        <v>12617</v>
      </c>
      <c r="D13670" s="64">
        <v>1</v>
      </c>
      <c r="E13670" s="65" t="s">
        <v>31</v>
      </c>
      <c r="F13670" s="66">
        <v>1650000</v>
      </c>
      <c r="G13670" s="67">
        <f t="shared" si="474"/>
        <v>1650000</v>
      </c>
      <c r="H13670" s="84" t="s">
        <v>12611</v>
      </c>
      <c r="I13670" s="274" t="s">
        <v>12612</v>
      </c>
    </row>
    <row r="13671" spans="1:9" hidden="1" x14ac:dyDescent="0.25">
      <c r="A13671" s="59" t="s">
        <v>5973</v>
      </c>
      <c r="B13671" s="78" t="s">
        <v>3374</v>
      </c>
      <c r="C13671" s="70" t="s">
        <v>12618</v>
      </c>
      <c r="D13671" s="64">
        <v>1</v>
      </c>
      <c r="E13671" s="65" t="s">
        <v>31</v>
      </c>
      <c r="F13671" s="66">
        <v>1650000</v>
      </c>
      <c r="G13671" s="67">
        <f t="shared" si="474"/>
        <v>1650000</v>
      </c>
      <c r="H13671" s="84" t="s">
        <v>12611</v>
      </c>
      <c r="I13671" s="274" t="s">
        <v>12612</v>
      </c>
    </row>
    <row r="13672" spans="1:9" hidden="1" x14ac:dyDescent="0.25">
      <c r="A13672" s="59" t="s">
        <v>5973</v>
      </c>
      <c r="B13672" s="78" t="s">
        <v>3374</v>
      </c>
      <c r="C13672" s="73" t="s">
        <v>12619</v>
      </c>
      <c r="D13672" s="64">
        <v>1</v>
      </c>
      <c r="E13672" s="65" t="s">
        <v>31</v>
      </c>
      <c r="F13672" s="66">
        <v>1650000</v>
      </c>
      <c r="G13672" s="67">
        <f t="shared" si="474"/>
        <v>1650000</v>
      </c>
      <c r="H13672" s="84" t="s">
        <v>12611</v>
      </c>
      <c r="I13672" s="274" t="s">
        <v>12612</v>
      </c>
    </row>
    <row r="13673" spans="1:9" hidden="1" x14ac:dyDescent="0.25">
      <c r="A13673" s="59" t="s">
        <v>5973</v>
      </c>
      <c r="B13673" s="78" t="s">
        <v>3374</v>
      </c>
      <c r="C13673" s="70" t="s">
        <v>12620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12611</v>
      </c>
      <c r="I13673" s="274" t="s">
        <v>12612</v>
      </c>
    </row>
    <row r="13674" spans="1:9" hidden="1" x14ac:dyDescent="0.25">
      <c r="A13674" s="59" t="s">
        <v>5973</v>
      </c>
      <c r="B13674" s="78" t="s">
        <v>3374</v>
      </c>
      <c r="C13674" s="70" t="s">
        <v>12621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12611</v>
      </c>
      <c r="I13674" s="274" t="s">
        <v>12612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11418</v>
      </c>
      <c r="D13676" s="64">
        <v>1</v>
      </c>
      <c r="E13676" s="65" t="s">
        <v>31</v>
      </c>
      <c r="F13676" s="66">
        <v>6500000</v>
      </c>
      <c r="G13676" s="209">
        <f t="shared" si="474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74"/>
        <v>256500</v>
      </c>
      <c r="H13677" s="84" t="s">
        <v>1235</v>
      </c>
      <c r="I13677" s="84" t="s">
        <v>12622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74"/>
        <v>105000</v>
      </c>
      <c r="H13678" s="84" t="s">
        <v>1235</v>
      </c>
      <c r="I13678" s="84" t="s">
        <v>12622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74"/>
        <v>87791</v>
      </c>
      <c r="H13679" s="84" t="s">
        <v>1235</v>
      </c>
      <c r="I13679" s="59" t="s">
        <v>12622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74"/>
        <v>40000</v>
      </c>
      <c r="H13680" s="84" t="s">
        <v>3028</v>
      </c>
      <c r="I13680" s="59" t="s">
        <v>12623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74"/>
        <v>24750</v>
      </c>
      <c r="H13681" s="84" t="s">
        <v>3028</v>
      </c>
      <c r="I13681" s="59" t="s">
        <v>12623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74"/>
        <v>693780</v>
      </c>
      <c r="H13682" s="84" t="s">
        <v>2643</v>
      </c>
      <c r="I13682" s="59" t="s">
        <v>12624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74"/>
        <v>646000</v>
      </c>
      <c r="H13683" s="84" t="s">
        <v>3860</v>
      </c>
      <c r="I13683" s="59" t="s">
        <v>12624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74"/>
        <v>138000</v>
      </c>
      <c r="H13684" s="84" t="s">
        <v>1850</v>
      </c>
      <c r="I13684" s="59" t="s">
        <v>12624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74"/>
        <v>50000</v>
      </c>
      <c r="H13685" s="84" t="s">
        <v>6453</v>
      </c>
      <c r="I13685" s="59" t="s">
        <v>12624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74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1" t="s">
        <v>5394</v>
      </c>
      <c r="C13687" s="486" t="s">
        <v>8085</v>
      </c>
      <c r="D13687" s="389">
        <v>1</v>
      </c>
      <c r="E13687" s="389" t="s">
        <v>31</v>
      </c>
      <c r="F13687" s="487">
        <v>520000</v>
      </c>
      <c r="G13687" s="451">
        <f t="shared" si="474"/>
        <v>520000</v>
      </c>
      <c r="H13687" s="452" t="s">
        <v>975</v>
      </c>
      <c r="I13687" s="389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74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12625</v>
      </c>
      <c r="C13689" s="247" t="s">
        <v>12626</v>
      </c>
      <c r="D13689" s="59">
        <v>1</v>
      </c>
      <c r="E13689" s="59" t="s">
        <v>31</v>
      </c>
      <c r="F13689" s="60">
        <v>475000</v>
      </c>
      <c r="G13689" s="209">
        <f t="shared" si="474"/>
        <v>475000</v>
      </c>
      <c r="H13689" s="84" t="s">
        <v>131</v>
      </c>
      <c r="I13689" s="59" t="s">
        <v>12627</v>
      </c>
    </row>
    <row r="13690" spans="1:9" hidden="1" x14ac:dyDescent="0.25">
      <c r="A13690" s="59" t="s">
        <v>5973</v>
      </c>
      <c r="B13690" s="59" t="s">
        <v>12625</v>
      </c>
      <c r="C13690" s="247" t="s">
        <v>12628</v>
      </c>
      <c r="D13690" s="59">
        <v>1</v>
      </c>
      <c r="E13690" s="59" t="s">
        <v>31</v>
      </c>
      <c r="F13690" s="60">
        <v>475000</v>
      </c>
      <c r="G13690" s="209">
        <f t="shared" si="474"/>
        <v>475000</v>
      </c>
      <c r="H13690" s="84" t="s">
        <v>131</v>
      </c>
      <c r="I13690" s="59" t="s">
        <v>12627</v>
      </c>
    </row>
    <row r="13691" spans="1:9" hidden="1" x14ac:dyDescent="0.25">
      <c r="A13691" s="59" t="s">
        <v>5973</v>
      </c>
      <c r="B13691" s="59" t="s">
        <v>12625</v>
      </c>
      <c r="C13691" s="247" t="s">
        <v>12629</v>
      </c>
      <c r="D13691" s="59">
        <v>1</v>
      </c>
      <c r="E13691" s="59" t="s">
        <v>31</v>
      </c>
      <c r="F13691" s="60">
        <v>475000</v>
      </c>
      <c r="G13691" s="209">
        <f t="shared" si="474"/>
        <v>475000</v>
      </c>
      <c r="H13691" s="84" t="s">
        <v>131</v>
      </c>
      <c r="I13691" s="59" t="s">
        <v>12627</v>
      </c>
    </row>
    <row r="13692" spans="1:9" hidden="1" x14ac:dyDescent="0.25">
      <c r="A13692" s="59" t="s">
        <v>5973</v>
      </c>
      <c r="B13692" s="59" t="s">
        <v>12625</v>
      </c>
      <c r="C13692" s="247" t="s">
        <v>12630</v>
      </c>
      <c r="D13692" s="59">
        <v>1</v>
      </c>
      <c r="E13692" s="59" t="s">
        <v>31</v>
      </c>
      <c r="F13692" s="60">
        <v>475000</v>
      </c>
      <c r="G13692" s="209">
        <f t="shared" si="474"/>
        <v>475000</v>
      </c>
      <c r="H13692" s="84" t="s">
        <v>131</v>
      </c>
      <c r="I13692" s="59" t="s">
        <v>12627</v>
      </c>
    </row>
    <row r="13693" spans="1:9" hidden="1" x14ac:dyDescent="0.25">
      <c r="A13693" s="59" t="s">
        <v>5973</v>
      </c>
      <c r="B13693" s="59" t="s">
        <v>11969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74"/>
        <v>155000</v>
      </c>
      <c r="H13693" s="84" t="s">
        <v>131</v>
      </c>
      <c r="I13693" s="59" t="s">
        <v>12627</v>
      </c>
    </row>
    <row r="13694" spans="1:9" hidden="1" x14ac:dyDescent="0.25">
      <c r="A13694" s="59" t="s">
        <v>5973</v>
      </c>
      <c r="B13694" s="59" t="s">
        <v>12538</v>
      </c>
      <c r="C13694" s="247" t="s">
        <v>12631</v>
      </c>
      <c r="D13694" s="59">
        <v>1</v>
      </c>
      <c r="E13694" s="59" t="s">
        <v>31</v>
      </c>
      <c r="F13694" s="60">
        <v>1400000</v>
      </c>
      <c r="G13694" s="209">
        <f t="shared" si="474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11969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74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12541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74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74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74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12632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74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12222</v>
      </c>
      <c r="D13700" s="59">
        <v>1</v>
      </c>
      <c r="E13700" s="59" t="s">
        <v>66</v>
      </c>
      <c r="F13700" s="60">
        <v>1920000</v>
      </c>
      <c r="G13700" s="209">
        <f t="shared" si="474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12447</v>
      </c>
      <c r="D13701" s="59">
        <v>1</v>
      </c>
      <c r="E13701" s="59" t="s">
        <v>66</v>
      </c>
      <c r="F13701" s="60">
        <v>1920000</v>
      </c>
      <c r="G13701" s="209">
        <f t="shared" si="474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74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5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5"/>
        <v>7000</v>
      </c>
      <c r="H13705" s="84" t="s">
        <v>12633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5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5"/>
        <v>30000</v>
      </c>
      <c r="H13707" s="317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5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5"/>
        <v>75000</v>
      </c>
      <c r="H13709" s="317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5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5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5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5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5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5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5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5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5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5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5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5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5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12634</v>
      </c>
      <c r="C13723" s="73" t="s">
        <v>12635</v>
      </c>
      <c r="D13723" s="64">
        <v>1</v>
      </c>
      <c r="E13723" s="65" t="s">
        <v>31</v>
      </c>
      <c r="F13723" s="209">
        <v>400000</v>
      </c>
      <c r="G13723" s="67">
        <f t="shared" si="475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12372</v>
      </c>
      <c r="C13724" s="59" t="s">
        <v>12635</v>
      </c>
      <c r="D13724" s="80">
        <v>1</v>
      </c>
      <c r="E13724" s="65" t="s">
        <v>31</v>
      </c>
      <c r="F13724" s="209">
        <v>1450000</v>
      </c>
      <c r="G13724" s="67">
        <f t="shared" si="475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5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5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5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5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5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5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12559</v>
      </c>
      <c r="C13731" s="207" t="s">
        <v>12636</v>
      </c>
      <c r="D13731" s="64">
        <v>1</v>
      </c>
      <c r="E13731" s="65" t="s">
        <v>31</v>
      </c>
      <c r="F13731" s="67">
        <v>1700000</v>
      </c>
      <c r="G13731" s="67">
        <f t="shared" si="475"/>
        <v>1700000</v>
      </c>
      <c r="H13731" s="84" t="s">
        <v>605</v>
      </c>
      <c r="I13731" s="274" t="s">
        <v>12637</v>
      </c>
    </row>
    <row r="13732" spans="1:9" hidden="1" x14ac:dyDescent="0.25">
      <c r="A13732" s="59" t="s">
        <v>5994</v>
      </c>
      <c r="B13732" s="59" t="s">
        <v>12559</v>
      </c>
      <c r="C13732" s="59" t="s">
        <v>12638</v>
      </c>
      <c r="D13732" s="59">
        <v>1</v>
      </c>
      <c r="E13732" s="70" t="s">
        <v>31</v>
      </c>
      <c r="F13732" s="60">
        <v>1700000</v>
      </c>
      <c r="G13732" s="67">
        <f t="shared" si="475"/>
        <v>1700000</v>
      </c>
      <c r="H13732" s="84" t="s">
        <v>605</v>
      </c>
      <c r="I13732" s="274" t="s">
        <v>12637</v>
      </c>
    </row>
    <row r="13733" spans="1:9" hidden="1" x14ac:dyDescent="0.25">
      <c r="A13733" s="59" t="s">
        <v>5994</v>
      </c>
      <c r="B13733" s="59" t="s">
        <v>11946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5"/>
        <v>110000</v>
      </c>
      <c r="H13733" s="84" t="s">
        <v>605</v>
      </c>
      <c r="I13733" s="274" t="s">
        <v>12637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5"/>
        <v>190000</v>
      </c>
      <c r="H13734" s="84" t="s">
        <v>605</v>
      </c>
      <c r="I13734" s="274" t="s">
        <v>12637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5"/>
        <v>130000</v>
      </c>
      <c r="H13735" s="84" t="s">
        <v>605</v>
      </c>
      <c r="I13735" s="274" t="s">
        <v>12637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5"/>
        <v>330000</v>
      </c>
      <c r="H13736" s="84" t="s">
        <v>605</v>
      </c>
      <c r="I13736" s="274" t="s">
        <v>12637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5"/>
        <v>10500</v>
      </c>
      <c r="H13737" s="84" t="s">
        <v>5969</v>
      </c>
      <c r="I13737" s="274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5"/>
        <v>12500</v>
      </c>
      <c r="H13738" s="84" t="s">
        <v>5969</v>
      </c>
      <c r="I13738" s="274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5"/>
        <v>25000</v>
      </c>
      <c r="H13739" s="84" t="s">
        <v>5969</v>
      </c>
      <c r="I13739" s="274"/>
    </row>
    <row r="13740" spans="1:9" hidden="1" x14ac:dyDescent="0.25">
      <c r="A13740" s="59" t="s">
        <v>5994</v>
      </c>
      <c r="B13740" s="59" t="s">
        <v>12306</v>
      </c>
      <c r="C13740" s="59" t="s">
        <v>210</v>
      </c>
      <c r="D13740" s="59">
        <v>1</v>
      </c>
      <c r="E13740" s="65" t="s">
        <v>31</v>
      </c>
      <c r="F13740" s="296">
        <v>11500</v>
      </c>
      <c r="G13740" s="67">
        <f t="shared" si="475"/>
        <v>11500</v>
      </c>
      <c r="H13740" s="84" t="s">
        <v>5969</v>
      </c>
      <c r="I13740" s="274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5"/>
        <v>10000</v>
      </c>
      <c r="H13741" s="84" t="s">
        <v>35</v>
      </c>
      <c r="I13741" s="274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5"/>
        <v>900000</v>
      </c>
      <c r="H13742" s="84" t="s">
        <v>5801</v>
      </c>
      <c r="I13742" s="274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5"/>
        <v>140000</v>
      </c>
      <c r="H13743" s="84" t="s">
        <v>5801</v>
      </c>
      <c r="I13743" s="274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5"/>
        <v>2375000</v>
      </c>
      <c r="H13744" s="84" t="s">
        <v>5801</v>
      </c>
      <c r="I13744" s="274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5"/>
        <v>390000</v>
      </c>
      <c r="H13745" s="68" t="s">
        <v>146</v>
      </c>
      <c r="I13745" s="274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5"/>
        <v>18000</v>
      </c>
      <c r="H13746" s="68" t="s">
        <v>146</v>
      </c>
      <c r="I13746" s="274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5"/>
        <v>800000</v>
      </c>
      <c r="H13747" s="68" t="s">
        <v>3807</v>
      </c>
      <c r="I13747" s="274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5"/>
        <v>16000</v>
      </c>
      <c r="H13748" s="68" t="s">
        <v>504</v>
      </c>
      <c r="I13748" s="274" t="s">
        <v>9076</v>
      </c>
    </row>
    <row r="13749" spans="1:9" hidden="1" x14ac:dyDescent="0.25">
      <c r="A13749" s="59" t="s">
        <v>5994</v>
      </c>
      <c r="B13749" s="59" t="s">
        <v>12639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5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5"/>
        <v>165000</v>
      </c>
      <c r="H13750" s="84" t="s">
        <v>565</v>
      </c>
      <c r="I13750" s="84" t="s">
        <v>12604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5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5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5"/>
        <v>34809</v>
      </c>
      <c r="H13753" s="84" t="s">
        <v>3028</v>
      </c>
      <c r="I13753" s="274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5"/>
        <v>504545</v>
      </c>
      <c r="H13754" s="84" t="s">
        <v>504</v>
      </c>
      <c r="I13754" s="274" t="s">
        <v>12640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5"/>
        <v>600950</v>
      </c>
      <c r="H13755" s="84" t="s">
        <v>504</v>
      </c>
      <c r="I13755" s="274" t="s">
        <v>12640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5"/>
        <v>757500</v>
      </c>
      <c r="H13756" s="84" t="s">
        <v>504</v>
      </c>
      <c r="I13756" s="274" t="s">
        <v>12640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5"/>
        <v>228000</v>
      </c>
      <c r="H13757" s="84" t="s">
        <v>146</v>
      </c>
      <c r="I13757" s="274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5"/>
        <v>5000</v>
      </c>
      <c r="H13758" s="84" t="s">
        <v>5969</v>
      </c>
      <c r="I13758" s="274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5"/>
        <v>7500</v>
      </c>
      <c r="H13759" s="84" t="s">
        <v>5969</v>
      </c>
      <c r="I13759" s="274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5"/>
        <v>20000</v>
      </c>
      <c r="H13760" s="84" t="s">
        <v>5969</v>
      </c>
      <c r="I13760" s="274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6">
        <v>110000</v>
      </c>
      <c r="G13761" s="67">
        <f t="shared" si="475"/>
        <v>110000</v>
      </c>
      <c r="H13761" s="84" t="s">
        <v>5969</v>
      </c>
      <c r="I13761" s="274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4" t="s">
        <v>12641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4" t="s">
        <v>12641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4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4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6">F13766*D13766</f>
        <v>159996</v>
      </c>
      <c r="H13766" s="84" t="s">
        <v>977</v>
      </c>
      <c r="I13766" s="274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6"/>
        <v>85500</v>
      </c>
      <c r="H13767" s="84" t="s">
        <v>977</v>
      </c>
      <c r="I13767" s="274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6"/>
        <v>32300</v>
      </c>
      <c r="H13768" s="84" t="s">
        <v>977</v>
      </c>
      <c r="I13768" s="274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6"/>
        <v>90000</v>
      </c>
      <c r="H13769" s="68" t="s">
        <v>887</v>
      </c>
      <c r="I13769" s="274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6"/>
        <v>21000</v>
      </c>
      <c r="H13770" s="68" t="s">
        <v>887</v>
      </c>
      <c r="I13770" s="274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6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6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6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6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6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7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7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7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7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7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7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7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7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7"/>
        <v>130000</v>
      </c>
      <c r="H13786" s="84" t="s">
        <v>1035</v>
      </c>
      <c r="I13786" s="59" t="s">
        <v>9538</v>
      </c>
    </row>
    <row r="13787" spans="1:9" hidden="1" x14ac:dyDescent="0.25">
      <c r="A13787" s="330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7"/>
        <v>256500</v>
      </c>
      <c r="H13787" s="84" t="s">
        <v>2678</v>
      </c>
      <c r="I13787" s="72" t="s">
        <v>12642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7"/>
        <v>87791</v>
      </c>
      <c r="H13788" s="84" t="s">
        <v>2678</v>
      </c>
      <c r="I13788" s="72" t="s">
        <v>12642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7"/>
        <v>55000</v>
      </c>
      <c r="H13789" s="84" t="s">
        <v>1982</v>
      </c>
      <c r="I13789" s="274" t="s">
        <v>12643</v>
      </c>
    </row>
    <row r="13790" spans="1:9" hidden="1" x14ac:dyDescent="0.25">
      <c r="A13790" s="210">
        <v>44568</v>
      </c>
      <c r="B13790" s="59" t="s">
        <v>12644</v>
      </c>
      <c r="C13790" s="85" t="s">
        <v>12040</v>
      </c>
      <c r="D13790" s="59">
        <v>1</v>
      </c>
      <c r="E13790" s="70" t="s">
        <v>31</v>
      </c>
      <c r="F13790" s="71">
        <v>1750000</v>
      </c>
      <c r="G13790" s="67">
        <f t="shared" si="477"/>
        <v>1750000</v>
      </c>
      <c r="H13790" s="84" t="s">
        <v>1982</v>
      </c>
      <c r="I13790" s="274" t="s">
        <v>12643</v>
      </c>
    </row>
    <row r="13791" spans="1:9" hidden="1" x14ac:dyDescent="0.25">
      <c r="A13791" s="210">
        <v>44568</v>
      </c>
      <c r="B13791" s="59" t="s">
        <v>12644</v>
      </c>
      <c r="C13791" s="85" t="s">
        <v>12645</v>
      </c>
      <c r="D13791" s="64">
        <v>1</v>
      </c>
      <c r="E13791" s="75" t="s">
        <v>31</v>
      </c>
      <c r="F13791" s="71">
        <v>1750000</v>
      </c>
      <c r="G13791" s="209">
        <f t="shared" si="477"/>
        <v>1750000</v>
      </c>
      <c r="H13791" s="84" t="s">
        <v>1982</v>
      </c>
      <c r="I13791" s="274" t="s">
        <v>12643</v>
      </c>
    </row>
    <row r="13792" spans="1:9" hidden="1" x14ac:dyDescent="0.25">
      <c r="A13792" s="210">
        <v>44568</v>
      </c>
      <c r="B13792" s="59" t="s">
        <v>12644</v>
      </c>
      <c r="C13792" s="85" t="s">
        <v>12040</v>
      </c>
      <c r="D13792" s="103">
        <v>1</v>
      </c>
      <c r="E13792" s="65" t="s">
        <v>31</v>
      </c>
      <c r="F13792" s="71">
        <v>1750000</v>
      </c>
      <c r="G13792" s="67">
        <f t="shared" si="477"/>
        <v>1750000</v>
      </c>
      <c r="H13792" s="84" t="s">
        <v>1982</v>
      </c>
      <c r="I13792" s="274" t="s">
        <v>12643</v>
      </c>
    </row>
    <row r="13793" spans="1:9" hidden="1" x14ac:dyDescent="0.25">
      <c r="A13793" s="210">
        <v>44568</v>
      </c>
      <c r="B13793" s="59" t="s">
        <v>12644</v>
      </c>
      <c r="C13793" s="59" t="s">
        <v>12645</v>
      </c>
      <c r="D13793" s="59">
        <v>1</v>
      </c>
      <c r="E13793" s="70" t="s">
        <v>31</v>
      </c>
      <c r="F13793" s="60">
        <v>1750000</v>
      </c>
      <c r="G13793" s="67">
        <f t="shared" si="477"/>
        <v>1750000</v>
      </c>
      <c r="H13793" s="84" t="s">
        <v>1982</v>
      </c>
      <c r="I13793" s="274" t="s">
        <v>12643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7"/>
        <v>12500</v>
      </c>
      <c r="H13794" s="84" t="s">
        <v>5969</v>
      </c>
      <c r="I13794" s="274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4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6">
        <v>1000</v>
      </c>
      <c r="G13796" s="67">
        <f t="shared" si="477"/>
        <v>30000</v>
      </c>
      <c r="H13796" s="84" t="s">
        <v>5969</v>
      </c>
      <c r="I13796" s="274"/>
    </row>
    <row r="13797" spans="1:9" hidden="1" x14ac:dyDescent="0.25">
      <c r="A13797" s="210">
        <v>44568</v>
      </c>
      <c r="B13797" s="59" t="s">
        <v>12306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4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8">F13798*D13798</f>
        <v>76000</v>
      </c>
      <c r="H13798" s="84" t="s">
        <v>5969</v>
      </c>
      <c r="I13798" s="274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8"/>
        <v>165000</v>
      </c>
      <c r="H13799" s="68" t="s">
        <v>6023</v>
      </c>
      <c r="I13799" s="274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8"/>
        <v>643000</v>
      </c>
      <c r="H13800" s="68" t="s">
        <v>3816</v>
      </c>
      <c r="I13800" s="274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8"/>
        <v>1681000</v>
      </c>
      <c r="H13801" s="68" t="s">
        <v>3816</v>
      </c>
      <c r="I13801" s="274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8"/>
        <v>1000000</v>
      </c>
      <c r="H13802" s="84" t="s">
        <v>3028</v>
      </c>
      <c r="I13802" s="274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8"/>
        <v>750000</v>
      </c>
      <c r="H13803" s="84" t="s">
        <v>3028</v>
      </c>
      <c r="I13803" s="274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8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8"/>
        <v>255000</v>
      </c>
      <c r="H13805" s="84" t="s">
        <v>605</v>
      </c>
      <c r="I13805" s="72" t="s">
        <v>12646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8"/>
        <v>35000</v>
      </c>
      <c r="H13806" s="84" t="s">
        <v>605</v>
      </c>
      <c r="I13806" s="72" t="s">
        <v>12646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8"/>
        <v>255000</v>
      </c>
      <c r="H13807" s="84" t="s">
        <v>1937</v>
      </c>
      <c r="I13807" s="274" t="s">
        <v>12647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8"/>
        <v>35000</v>
      </c>
      <c r="H13808" s="84" t="s">
        <v>1937</v>
      </c>
      <c r="I13808" s="274" t="s">
        <v>12647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8"/>
        <v>12500</v>
      </c>
      <c r="H13809" s="84" t="s">
        <v>3818</v>
      </c>
      <c r="I13809" s="274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8"/>
        <v>75000</v>
      </c>
      <c r="H13810" s="84" t="s">
        <v>3818</v>
      </c>
      <c r="I13810" s="274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8"/>
        <v>30000</v>
      </c>
      <c r="H13811" s="84" t="s">
        <v>3818</v>
      </c>
      <c r="I13811" s="274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8"/>
        <v>628000</v>
      </c>
      <c r="H13812" s="68" t="s">
        <v>3816</v>
      </c>
      <c r="I13812" s="274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8"/>
        <v>255000</v>
      </c>
      <c r="H13813" s="68" t="s">
        <v>5969</v>
      </c>
      <c r="I13813" s="274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8"/>
        <v>54000</v>
      </c>
      <c r="H13814" s="68" t="s">
        <v>121</v>
      </c>
      <c r="I13814" s="274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8"/>
        <v>18000</v>
      </c>
      <c r="H13815" s="68" t="s">
        <v>121</v>
      </c>
      <c r="I13815" s="274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4">
        <v>2</v>
      </c>
      <c r="E13816" s="59" t="s">
        <v>31</v>
      </c>
      <c r="F13816" s="270">
        <v>25000</v>
      </c>
      <c r="G13816" s="67">
        <f t="shared" si="478"/>
        <v>50000</v>
      </c>
      <c r="H13816" s="68" t="s">
        <v>121</v>
      </c>
      <c r="I13816" s="274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8"/>
        <v>126156</v>
      </c>
      <c r="H13817" s="84" t="s">
        <v>3394</v>
      </c>
      <c r="I13817" s="274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8"/>
        <v>42750</v>
      </c>
      <c r="H13818" s="84" t="s">
        <v>3394</v>
      </c>
      <c r="I13818" s="274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8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8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8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8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8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9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9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9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9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9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9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9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9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9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9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9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9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9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9"/>
        <v>940000</v>
      </c>
      <c r="H13838" s="84" t="s">
        <v>1035</v>
      </c>
      <c r="I13838" s="59" t="s">
        <v>12648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9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9"/>
        <v>315000</v>
      </c>
      <c r="H13840" s="84" t="s">
        <v>1540</v>
      </c>
      <c r="I13840" s="274" t="s">
        <v>12649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9"/>
        <v>175000</v>
      </c>
      <c r="H13841" s="84" t="s">
        <v>1540</v>
      </c>
      <c r="I13841" s="274" t="s">
        <v>12649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9"/>
        <v>5000</v>
      </c>
      <c r="H13842" s="84" t="s">
        <v>4293</v>
      </c>
      <c r="I13842" s="274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9"/>
        <v>1000000</v>
      </c>
      <c r="H13843" s="68" t="s">
        <v>4308</v>
      </c>
      <c r="I13843" s="274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9"/>
        <v>1</v>
      </c>
      <c r="H13844" s="68" t="s">
        <v>4308</v>
      </c>
      <c r="I13844" s="274" t="s">
        <v>12650</v>
      </c>
    </row>
    <row r="13845" spans="1:9" hidden="1" x14ac:dyDescent="0.25">
      <c r="A13845" s="210">
        <v>44658</v>
      </c>
      <c r="B13845" s="59" t="s">
        <v>12651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4" t="s">
        <v>12650</v>
      </c>
    </row>
    <row r="13846" spans="1:9" hidden="1" x14ac:dyDescent="0.25">
      <c r="A13846" s="210">
        <v>44658</v>
      </c>
      <c r="B13846" s="59" t="s">
        <v>12652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4" t="s">
        <v>12653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80">F13847*D13847</f>
        <v>1</v>
      </c>
      <c r="H13847" s="84" t="s">
        <v>3141</v>
      </c>
      <c r="I13847" s="274" t="s">
        <v>12653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80"/>
        <v>1</v>
      </c>
      <c r="H13848" s="84" t="s">
        <v>3141</v>
      </c>
      <c r="I13848" s="274" t="s">
        <v>12653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80"/>
        <v>90000</v>
      </c>
      <c r="H13849" s="68" t="s">
        <v>5969</v>
      </c>
      <c r="I13849" s="274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80"/>
        <v>60000</v>
      </c>
      <c r="H13850" s="68" t="s">
        <v>146</v>
      </c>
      <c r="I13850" s="274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80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80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80"/>
        <v>104067</v>
      </c>
      <c r="H13853" s="84" t="s">
        <v>152</v>
      </c>
      <c r="I13853" s="84" t="s">
        <v>12654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12654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12654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81">F13856*D13856</f>
        <v>30000</v>
      </c>
      <c r="H13856" s="84" t="s">
        <v>152</v>
      </c>
      <c r="I13856" s="84" t="s">
        <v>12654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81"/>
        <v>80000</v>
      </c>
      <c r="H13857" s="84" t="s">
        <v>152</v>
      </c>
      <c r="I13857" s="84" t="s">
        <v>12654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81"/>
        <v>24750</v>
      </c>
      <c r="H13858" s="84" t="s">
        <v>152</v>
      </c>
      <c r="I13858" s="84" t="s">
        <v>12654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81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81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12655</v>
      </c>
      <c r="C13861" s="73"/>
      <c r="D13861" s="64">
        <v>1</v>
      </c>
      <c r="E13861" s="65" t="s">
        <v>31</v>
      </c>
      <c r="F13861" s="66">
        <v>25000</v>
      </c>
      <c r="G13861" s="67">
        <f t="shared" si="481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81"/>
        <v>10000</v>
      </c>
      <c r="H13862" s="84" t="s">
        <v>887</v>
      </c>
      <c r="I13862" s="274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81"/>
        <v>23000</v>
      </c>
      <c r="H13863" s="84" t="s">
        <v>6105</v>
      </c>
      <c r="I13863" s="274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81"/>
        <v>11500</v>
      </c>
      <c r="H13864" s="84" t="s">
        <v>1080</v>
      </c>
      <c r="I13864" s="274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81"/>
        <v>188000</v>
      </c>
      <c r="H13865" s="84" t="s">
        <v>1080</v>
      </c>
      <c r="I13865" s="274"/>
    </row>
    <row r="13866" spans="1:9" hidden="1" x14ac:dyDescent="0.25">
      <c r="A13866" s="210">
        <v>44688</v>
      </c>
      <c r="B13866" s="125" t="s">
        <v>4326</v>
      </c>
      <c r="C13866" s="74" t="s">
        <v>12656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4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4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81"/>
        <v>25000</v>
      </c>
      <c r="H13868" s="84" t="s">
        <v>1080</v>
      </c>
      <c r="I13868" s="274"/>
    </row>
    <row r="13869" spans="1:9" hidden="1" x14ac:dyDescent="0.25">
      <c r="A13869" s="210">
        <v>44688</v>
      </c>
      <c r="B13869" s="59" t="s">
        <v>12657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4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82">F13870*D13870</f>
        <v>49500</v>
      </c>
      <c r="H13870" s="68" t="s">
        <v>1080</v>
      </c>
      <c r="I13870" s="274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82"/>
        <v>360000</v>
      </c>
      <c r="H13871" s="84" t="s">
        <v>1982</v>
      </c>
      <c r="I13871" s="274" t="s">
        <v>12643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82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82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82"/>
        <v>219000</v>
      </c>
      <c r="H13874" s="84" t="s">
        <v>6105</v>
      </c>
      <c r="I13874" s="274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82"/>
        <v>20000</v>
      </c>
      <c r="H13875" s="84" t="s">
        <v>6105</v>
      </c>
      <c r="I13875" s="274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82"/>
        <v>90000</v>
      </c>
      <c r="H13876" s="68" t="s">
        <v>565</v>
      </c>
      <c r="I13876" s="274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82"/>
        <v>256500</v>
      </c>
      <c r="H13877" s="84" t="s">
        <v>2208</v>
      </c>
      <c r="I13877" s="274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82"/>
        <v>87791</v>
      </c>
      <c r="H13878" s="84" t="s">
        <v>2208</v>
      </c>
      <c r="I13878" s="274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12658</v>
      </c>
      <c r="D13879" s="64">
        <v>1</v>
      </c>
      <c r="E13879" s="65" t="s">
        <v>66</v>
      </c>
      <c r="F13879" s="66">
        <v>2100000</v>
      </c>
      <c r="G13879" s="67">
        <f t="shared" si="482"/>
        <v>2100000</v>
      </c>
      <c r="H13879" s="84" t="s">
        <v>2208</v>
      </c>
      <c r="I13879" s="274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12185</v>
      </c>
      <c r="D13880" s="64">
        <v>1</v>
      </c>
      <c r="E13880" s="65" t="s">
        <v>66</v>
      </c>
      <c r="F13880" s="66">
        <v>2100000</v>
      </c>
      <c r="G13880" s="67">
        <f t="shared" si="482"/>
        <v>2100000</v>
      </c>
      <c r="H13880" s="84" t="s">
        <v>2208</v>
      </c>
      <c r="I13880" s="274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12659</v>
      </c>
      <c r="D13881" s="64">
        <v>1</v>
      </c>
      <c r="E13881" s="65" t="s">
        <v>66</v>
      </c>
      <c r="F13881" s="66">
        <v>2100000</v>
      </c>
      <c r="G13881" s="67">
        <f t="shared" si="482"/>
        <v>2100000</v>
      </c>
      <c r="H13881" s="84" t="s">
        <v>2208</v>
      </c>
      <c r="I13881" s="274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12658</v>
      </c>
      <c r="D13882" s="64">
        <v>1</v>
      </c>
      <c r="E13882" s="65" t="s">
        <v>66</v>
      </c>
      <c r="F13882" s="66">
        <v>2100000</v>
      </c>
      <c r="G13882" s="67">
        <f t="shared" si="482"/>
        <v>2100000</v>
      </c>
      <c r="H13882" s="84" t="s">
        <v>2208</v>
      </c>
      <c r="I13882" s="274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82"/>
        <v>2100000</v>
      </c>
      <c r="H13883" s="84" t="s">
        <v>648</v>
      </c>
      <c r="I13883" s="274" t="s">
        <v>12660</v>
      </c>
    </row>
    <row r="13884" spans="1:9" hidden="1" x14ac:dyDescent="0.25">
      <c r="A13884" s="210">
        <v>44719</v>
      </c>
      <c r="B13884" s="59" t="s">
        <v>110</v>
      </c>
      <c r="C13884" s="73" t="s">
        <v>12661</v>
      </c>
      <c r="D13884" s="64">
        <v>1</v>
      </c>
      <c r="E13884" s="65" t="s">
        <v>66</v>
      </c>
      <c r="F13884" s="66">
        <v>2100000</v>
      </c>
      <c r="G13884" s="67">
        <f t="shared" si="482"/>
        <v>2100000</v>
      </c>
      <c r="H13884" s="84" t="s">
        <v>648</v>
      </c>
      <c r="I13884" s="274" t="s">
        <v>12660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82"/>
        <v>190000</v>
      </c>
      <c r="H13885" s="84" t="s">
        <v>648</v>
      </c>
      <c r="I13885" s="274" t="s">
        <v>12660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82"/>
        <v>130000</v>
      </c>
      <c r="H13886" s="84" t="s">
        <v>648</v>
      </c>
      <c r="I13886" s="274" t="s">
        <v>12660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82"/>
        <v>35000</v>
      </c>
      <c r="H13887" s="84" t="s">
        <v>648</v>
      </c>
      <c r="I13887" s="274" t="s">
        <v>12660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83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83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83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83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83"/>
        <v>130000</v>
      </c>
      <c r="H13902" s="84" t="s">
        <v>1725</v>
      </c>
      <c r="I13902" s="59" t="s">
        <v>12662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83"/>
        <v>2365000</v>
      </c>
      <c r="H13903" s="68" t="s">
        <v>6050</v>
      </c>
      <c r="I13903" s="59" t="s">
        <v>11563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83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83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83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83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83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12663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12538</v>
      </c>
      <c r="C13910" s="59" t="s">
        <v>12664</v>
      </c>
      <c r="D13910" s="59">
        <v>1</v>
      </c>
      <c r="E13910" s="59" t="s">
        <v>31</v>
      </c>
      <c r="F13910" s="60">
        <v>1400000</v>
      </c>
      <c r="G13910" s="209">
        <f t="shared" si="483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11969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83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12665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83"/>
        <v>855000</v>
      </c>
      <c r="H13912" s="84" t="s">
        <v>504</v>
      </c>
      <c r="I13912" s="59" t="s">
        <v>12666</v>
      </c>
    </row>
    <row r="13913" spans="1:9" hidden="1" x14ac:dyDescent="0.25">
      <c r="A13913" s="210">
        <v>44719</v>
      </c>
      <c r="B13913" s="59" t="s">
        <v>12667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83"/>
        <v>800000</v>
      </c>
      <c r="H13913" s="84" t="s">
        <v>504</v>
      </c>
      <c r="I13913" s="59" t="s">
        <v>12666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83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83"/>
        <v>12900000</v>
      </c>
      <c r="H13915" s="84" t="s">
        <v>504</v>
      </c>
      <c r="I13915" s="274" t="s">
        <v>12668</v>
      </c>
    </row>
    <row r="13916" spans="1:9" hidden="1" x14ac:dyDescent="0.25">
      <c r="A13916" s="210">
        <v>44749</v>
      </c>
      <c r="B13916" s="59" t="s">
        <v>11148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83"/>
        <v>175000</v>
      </c>
      <c r="H13916" s="68" t="s">
        <v>1240</v>
      </c>
      <c r="I13916" s="274" t="s">
        <v>12669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4" t="s">
        <v>12669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83"/>
        <v>121000</v>
      </c>
      <c r="H13918" s="84" t="s">
        <v>1240</v>
      </c>
      <c r="I13918" s="274" t="s">
        <v>12669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83"/>
        <v>21000</v>
      </c>
      <c r="H13919" s="84" t="s">
        <v>1240</v>
      </c>
      <c r="I13919" s="274" t="s">
        <v>12669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83"/>
        <v>37000</v>
      </c>
      <c r="H13920" s="84" t="s">
        <v>1240</v>
      </c>
      <c r="I13920" s="274" t="s">
        <v>12669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83"/>
        <v>256500</v>
      </c>
      <c r="H13921" s="84" t="s">
        <v>1240</v>
      </c>
      <c r="I13921" s="274" t="s">
        <v>12669</v>
      </c>
    </row>
    <row r="13922" spans="1:9" hidden="1" x14ac:dyDescent="0.25">
      <c r="A13922" s="210">
        <v>44749</v>
      </c>
      <c r="B13922" s="59" t="s">
        <v>12670</v>
      </c>
      <c r="C13922" s="59" t="s">
        <v>316</v>
      </c>
      <c r="D13922" s="80">
        <v>1</v>
      </c>
      <c r="E13922" s="65" t="s">
        <v>31</v>
      </c>
      <c r="F13922" s="419">
        <v>76000</v>
      </c>
      <c r="G13922" s="67">
        <f t="shared" si="483"/>
        <v>76000</v>
      </c>
      <c r="H13922" s="84" t="s">
        <v>1240</v>
      </c>
      <c r="I13922" s="274" t="s">
        <v>12669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83"/>
        <v>425000</v>
      </c>
      <c r="H13923" s="68" t="s">
        <v>1007</v>
      </c>
      <c r="I13923" s="274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83"/>
        <v>200000</v>
      </c>
      <c r="H13924" s="68" t="s">
        <v>1007</v>
      </c>
      <c r="I13924" s="274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83"/>
        <v>30000</v>
      </c>
      <c r="H13925" s="68" t="s">
        <v>1007</v>
      </c>
      <c r="I13925" s="274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83"/>
        <v>15000</v>
      </c>
      <c r="H13926" s="84" t="s">
        <v>127</v>
      </c>
      <c r="I13926" s="274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83"/>
        <v>11500</v>
      </c>
      <c r="H13927" s="84" t="s">
        <v>6105</v>
      </c>
      <c r="I13927" s="274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83"/>
        <v>175000</v>
      </c>
      <c r="H13928" s="84" t="s">
        <v>12671</v>
      </c>
      <c r="I13928" s="274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83"/>
        <v>50000</v>
      </c>
      <c r="H13929" s="84" t="s">
        <v>12671</v>
      </c>
      <c r="I13929" s="274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12671</v>
      </c>
      <c r="I13930" s="274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83"/>
        <v>76000</v>
      </c>
      <c r="H13931" s="84" t="s">
        <v>12671</v>
      </c>
      <c r="I13931" s="274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83"/>
        <v>50000</v>
      </c>
      <c r="H13932" s="68" t="s">
        <v>3028</v>
      </c>
      <c r="I13932" s="274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83"/>
        <v>100000</v>
      </c>
      <c r="H13933" s="84" t="s">
        <v>3028</v>
      </c>
      <c r="I13933" s="274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83"/>
        <v>1350000</v>
      </c>
      <c r="H13934" s="68" t="s">
        <v>630</v>
      </c>
      <c r="I13934" s="84" t="s">
        <v>12672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83"/>
        <v>1560000</v>
      </c>
      <c r="H13935" s="68" t="s">
        <v>630</v>
      </c>
      <c r="I13935" s="84" t="s">
        <v>12672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83"/>
        <v>255000</v>
      </c>
      <c r="H13936" s="68" t="s">
        <v>630</v>
      </c>
      <c r="I13936" s="84" t="s">
        <v>12672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83"/>
        <v>100000</v>
      </c>
      <c r="H13937" s="68" t="s">
        <v>630</v>
      </c>
      <c r="I13937" s="84" t="s">
        <v>12672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83"/>
        <v>1400000</v>
      </c>
      <c r="H13938" s="68" t="s">
        <v>630</v>
      </c>
      <c r="I13938" s="84" t="s">
        <v>12672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83"/>
        <v>1600000</v>
      </c>
      <c r="H13939" s="68" t="s">
        <v>630</v>
      </c>
      <c r="I13939" s="84" t="s">
        <v>12672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83"/>
        <v>722000</v>
      </c>
      <c r="H13940" s="84" t="s">
        <v>630</v>
      </c>
      <c r="I13940" s="84" t="s">
        <v>12672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83"/>
        <v>60000</v>
      </c>
      <c r="H13941" s="84" t="s">
        <v>6042</v>
      </c>
      <c r="I13941" s="84" t="s">
        <v>12672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83"/>
        <v>60000</v>
      </c>
      <c r="H13942" s="84" t="s">
        <v>6042</v>
      </c>
      <c r="I13942" s="84" t="s">
        <v>12672</v>
      </c>
    </row>
    <row r="13943" spans="1:9" hidden="1" x14ac:dyDescent="0.25">
      <c r="A13943" s="210">
        <v>44749</v>
      </c>
      <c r="B13943" s="59" t="s">
        <v>12673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83"/>
        <v>225000</v>
      </c>
      <c r="H13943" s="68" t="s">
        <v>630</v>
      </c>
      <c r="I13943" s="84" t="s">
        <v>12672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83"/>
        <v>94000</v>
      </c>
      <c r="H13944" s="68" t="s">
        <v>630</v>
      </c>
      <c r="I13944" s="84" t="s">
        <v>12672</v>
      </c>
    </row>
    <row r="13945" spans="1:9" hidden="1" x14ac:dyDescent="0.25">
      <c r="A13945" s="210">
        <v>44749</v>
      </c>
      <c r="B13945" s="59" t="s">
        <v>12674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83"/>
        <v>1000000</v>
      </c>
      <c r="H13945" s="68" t="s">
        <v>630</v>
      </c>
      <c r="I13945" s="84" t="s">
        <v>12675</v>
      </c>
    </row>
    <row r="13946" spans="1:9" hidden="1" x14ac:dyDescent="0.25">
      <c r="A13946" s="210">
        <v>44749</v>
      </c>
      <c r="B13946" s="59" t="s">
        <v>12670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83"/>
        <v>76000</v>
      </c>
      <c r="H13946" s="68" t="s">
        <v>630</v>
      </c>
      <c r="I13946" s="84" t="s">
        <v>12675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83"/>
        <v>105000</v>
      </c>
      <c r="H13947" s="68" t="s">
        <v>630</v>
      </c>
      <c r="I13947" s="84" t="s">
        <v>12675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83"/>
        <v>400000</v>
      </c>
      <c r="H13948" s="68" t="s">
        <v>630</v>
      </c>
      <c r="I13948" s="84" t="s">
        <v>12675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83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83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83"/>
        <v>28500</v>
      </c>
      <c r="H13951" s="68" t="s">
        <v>8827</v>
      </c>
      <c r="I13951" s="274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4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4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83"/>
        <v>35000</v>
      </c>
      <c r="H13954" s="68" t="s">
        <v>582</v>
      </c>
      <c r="I13954" s="274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83"/>
        <v>75000</v>
      </c>
      <c r="H13955" s="84" t="s">
        <v>504</v>
      </c>
      <c r="I13955" s="274" t="s">
        <v>12676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4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83"/>
        <v>5000</v>
      </c>
      <c r="H13957" s="84" t="s">
        <v>6105</v>
      </c>
      <c r="I13957" s="274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83"/>
        <v>255000</v>
      </c>
      <c r="H13958" s="68" t="s">
        <v>5969</v>
      </c>
      <c r="I13958" s="274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83"/>
        <v>187035</v>
      </c>
      <c r="H13959" s="68" t="s">
        <v>1937</v>
      </c>
      <c r="I13959" s="274" t="s">
        <v>12677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83"/>
        <v>256500</v>
      </c>
      <c r="H13960" s="84" t="s">
        <v>1937</v>
      </c>
      <c r="I13960" s="274" t="s">
        <v>12677</v>
      </c>
    </row>
    <row r="13961" spans="1:9" hidden="1" x14ac:dyDescent="0.25">
      <c r="A13961" s="210">
        <v>44780</v>
      </c>
      <c r="B13961" s="59" t="s">
        <v>12670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84">F13961*D13961</f>
        <v>76000</v>
      </c>
      <c r="H13961" s="84" t="s">
        <v>1937</v>
      </c>
      <c r="I13961" s="274" t="s">
        <v>12677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84"/>
        <v>48000</v>
      </c>
      <c r="H13962" s="68" t="s">
        <v>3818</v>
      </c>
      <c r="I13962" s="274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84"/>
        <v>50000</v>
      </c>
      <c r="H13963" s="68" t="s">
        <v>146</v>
      </c>
      <c r="I13963" s="274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84"/>
        <v>45000</v>
      </c>
      <c r="H13964" s="84" t="s">
        <v>146</v>
      </c>
      <c r="I13964" s="274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84"/>
        <v>6000</v>
      </c>
      <c r="H13965" s="84" t="s">
        <v>146</v>
      </c>
      <c r="I13965" s="274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4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84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84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84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12678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84"/>
        <v>500000</v>
      </c>
      <c r="H13970" s="68" t="s">
        <v>723</v>
      </c>
      <c r="I13970" s="84" t="s">
        <v>12679</v>
      </c>
    </row>
    <row r="13971" spans="1:9" hidden="1" x14ac:dyDescent="0.25">
      <c r="A13971" s="210">
        <v>44780</v>
      </c>
      <c r="B13971" s="59" t="s">
        <v>12680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84"/>
        <v>495000</v>
      </c>
      <c r="H13971" s="68" t="s">
        <v>723</v>
      </c>
      <c r="I13971" s="84" t="s">
        <v>12679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84"/>
        <v>40000</v>
      </c>
      <c r="H13972" s="84" t="s">
        <v>1937</v>
      </c>
      <c r="I13972" s="84" t="s">
        <v>12681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84"/>
        <v>24750</v>
      </c>
      <c r="H13973" s="68" t="s">
        <v>1937</v>
      </c>
      <c r="I13973" s="84" t="s">
        <v>12681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84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84"/>
        <v>340000</v>
      </c>
      <c r="H13975" s="68" t="s">
        <v>5969</v>
      </c>
      <c r="I13975" s="274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4" t="s">
        <v>12682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4" t="s">
        <v>12682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4" t="s">
        <v>12682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84"/>
        <v>193500</v>
      </c>
      <c r="H13979" s="84" t="s">
        <v>131</v>
      </c>
      <c r="I13979" s="274" t="s">
        <v>12683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84"/>
        <v>30000</v>
      </c>
      <c r="H13980" s="84" t="s">
        <v>131</v>
      </c>
      <c r="I13980" s="274" t="s">
        <v>12683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84"/>
        <v>193500</v>
      </c>
      <c r="H13981" s="84" t="s">
        <v>188</v>
      </c>
      <c r="I13981" s="274" t="s">
        <v>12684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84"/>
        <v>150000</v>
      </c>
      <c r="H13982" s="68" t="s">
        <v>188</v>
      </c>
      <c r="I13982" s="274" t="s">
        <v>12684</v>
      </c>
    </row>
    <row r="13983" spans="1:9" hidden="1" x14ac:dyDescent="0.25">
      <c r="A13983" s="210">
        <v>44872</v>
      </c>
      <c r="B13983" s="59" t="s">
        <v>12418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84"/>
        <v>50000</v>
      </c>
      <c r="H13983" s="84" t="s">
        <v>188</v>
      </c>
      <c r="I13983" s="274" t="s">
        <v>12684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84"/>
        <v>90000</v>
      </c>
      <c r="H13984" s="84" t="s">
        <v>188</v>
      </c>
      <c r="I13984" s="274" t="s">
        <v>12684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84"/>
        <v>10000</v>
      </c>
      <c r="H13985" s="84" t="s">
        <v>188</v>
      </c>
      <c r="I13985" s="274" t="s">
        <v>12684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84"/>
        <v>31000</v>
      </c>
      <c r="H13986" s="84" t="s">
        <v>1941</v>
      </c>
      <c r="I13986" s="274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84"/>
        <v>230000</v>
      </c>
      <c r="H13987" s="84" t="s">
        <v>1941</v>
      </c>
      <c r="I13987" s="274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84"/>
        <v>25000</v>
      </c>
      <c r="H13988" s="84" t="s">
        <v>127</v>
      </c>
      <c r="I13988" s="274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84"/>
        <v>42750</v>
      </c>
      <c r="H13989" s="84" t="s">
        <v>887</v>
      </c>
      <c r="I13989" s="274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84"/>
        <v>256500</v>
      </c>
      <c r="H13990" s="68" t="s">
        <v>158</v>
      </c>
      <c r="I13990" s="84" t="s">
        <v>12685</v>
      </c>
    </row>
    <row r="13991" spans="1:9" hidden="1" x14ac:dyDescent="0.25">
      <c r="A13991" s="210">
        <v>44872</v>
      </c>
      <c r="B13991" s="59" t="s">
        <v>12670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84"/>
        <v>76000</v>
      </c>
      <c r="H13991" s="84" t="s">
        <v>158</v>
      </c>
      <c r="I13991" s="84" t="s">
        <v>12685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84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84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12686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84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84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84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84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84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12670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84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84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84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84"/>
        <v>193500</v>
      </c>
      <c r="H14002" s="84" t="s">
        <v>1722</v>
      </c>
      <c r="I14002" s="59" t="s">
        <v>12687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84"/>
        <v>40000</v>
      </c>
      <c r="H14003" s="84" t="s">
        <v>1722</v>
      </c>
      <c r="I14003" s="59" t="s">
        <v>12687</v>
      </c>
    </row>
    <row r="14004" spans="1:9" hidden="1" x14ac:dyDescent="0.25">
      <c r="A14004" s="210">
        <v>44872</v>
      </c>
      <c r="B14004" s="59" t="s">
        <v>12670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84"/>
        <v>76000</v>
      </c>
      <c r="H14004" s="68" t="s">
        <v>121</v>
      </c>
      <c r="I14004" s="59" t="s">
        <v>12688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84"/>
        <v>256500</v>
      </c>
      <c r="H14005" s="68" t="s">
        <v>121</v>
      </c>
      <c r="I14005" s="59" t="s">
        <v>12688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84"/>
        <v>39000</v>
      </c>
      <c r="H14006" s="68" t="s">
        <v>121</v>
      </c>
      <c r="I14006" s="59" t="s">
        <v>12688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84"/>
        <v>92500</v>
      </c>
      <c r="H14007" s="68" t="s">
        <v>121</v>
      </c>
      <c r="I14007" s="59" t="s">
        <v>12688</v>
      </c>
    </row>
    <row r="14008" spans="1:9" hidden="1" x14ac:dyDescent="0.25">
      <c r="A14008" s="210">
        <v>44872</v>
      </c>
      <c r="B14008" s="59" t="s">
        <v>11155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84"/>
        <v>207050</v>
      </c>
      <c r="H14008" s="68" t="s">
        <v>121</v>
      </c>
      <c r="I14008" s="59" t="s">
        <v>12688</v>
      </c>
    </row>
    <row r="14009" spans="1:9" hidden="1" x14ac:dyDescent="0.25">
      <c r="A14009" s="210">
        <v>44872</v>
      </c>
      <c r="B14009" s="59" t="s">
        <v>12689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84"/>
        <v>40000</v>
      </c>
      <c r="H14009" s="84" t="s">
        <v>1200</v>
      </c>
      <c r="I14009" s="59" t="s">
        <v>12690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84"/>
        <v>52000</v>
      </c>
      <c r="H14010" s="84" t="s">
        <v>1200</v>
      </c>
      <c r="I14010" s="59" t="s">
        <v>12690</v>
      </c>
    </row>
    <row r="14011" spans="1:9" hidden="1" x14ac:dyDescent="0.25">
      <c r="A14011" s="210">
        <v>44872</v>
      </c>
      <c r="B14011" s="59" t="s">
        <v>12665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84"/>
        <v>1710000</v>
      </c>
      <c r="H14011" s="84" t="s">
        <v>1200</v>
      </c>
      <c r="I14011" s="59" t="s">
        <v>12690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84"/>
        <v>270000</v>
      </c>
      <c r="H14012" s="84" t="s">
        <v>1200</v>
      </c>
      <c r="I14012" s="59" t="s">
        <v>12690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84"/>
        <v>90000</v>
      </c>
      <c r="H14013" s="84" t="s">
        <v>1200</v>
      </c>
      <c r="I14013" s="59" t="s">
        <v>12690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84"/>
        <v>250000</v>
      </c>
      <c r="H14014" s="84" t="s">
        <v>1200</v>
      </c>
      <c r="I14014" s="59" t="s">
        <v>12690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84"/>
        <v>195000</v>
      </c>
      <c r="H14015" s="84" t="s">
        <v>1200</v>
      </c>
      <c r="I14015" s="59" t="s">
        <v>12690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84"/>
        <v>462500</v>
      </c>
      <c r="H14016" s="84" t="s">
        <v>1200</v>
      </c>
      <c r="I14016" s="59" t="s">
        <v>12690</v>
      </c>
    </row>
    <row r="14017" spans="1:9" hidden="1" x14ac:dyDescent="0.25">
      <c r="A14017" s="210">
        <v>44872</v>
      </c>
      <c r="B14017" s="59" t="s">
        <v>12670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84"/>
        <v>380000</v>
      </c>
      <c r="H14017" s="84" t="s">
        <v>1200</v>
      </c>
      <c r="I14017" s="59" t="s">
        <v>12690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84"/>
        <v>65000</v>
      </c>
      <c r="H14018" s="84" t="s">
        <v>1200</v>
      </c>
      <c r="I14018" s="59" t="s">
        <v>12690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84"/>
        <v>112500</v>
      </c>
      <c r="H14019" s="84" t="s">
        <v>1200</v>
      </c>
      <c r="I14019" s="59" t="s">
        <v>12690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84"/>
        <v>875000</v>
      </c>
      <c r="H14020" s="84" t="s">
        <v>1200</v>
      </c>
      <c r="I14020" s="59" t="s">
        <v>12690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84"/>
        <v>5956500</v>
      </c>
      <c r="H14021" s="84" t="s">
        <v>1200</v>
      </c>
      <c r="I14021" s="59" t="s">
        <v>12690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84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12691</v>
      </c>
      <c r="D14023" s="59">
        <v>1</v>
      </c>
      <c r="E14023" s="59" t="s">
        <v>66</v>
      </c>
      <c r="F14023" s="60">
        <v>2100000</v>
      </c>
      <c r="G14023" s="67">
        <f t="shared" si="484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12692</v>
      </c>
      <c r="D14024" s="59">
        <v>1</v>
      </c>
      <c r="E14024" s="59" t="s">
        <v>66</v>
      </c>
      <c r="F14024" s="60">
        <v>2100000</v>
      </c>
      <c r="G14024" s="67">
        <f t="shared" si="484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12693</v>
      </c>
      <c r="D14025" s="59">
        <v>1</v>
      </c>
      <c r="E14025" s="59" t="s">
        <v>66</v>
      </c>
      <c r="F14025" s="60">
        <v>2100000</v>
      </c>
      <c r="G14025" s="67">
        <f t="shared" ref="G14025:G14088" si="485">F14025*D14025</f>
        <v>2100000</v>
      </c>
      <c r="H14025" s="84" t="s">
        <v>3171</v>
      </c>
      <c r="I14025" s="59" t="s">
        <v>12694</v>
      </c>
    </row>
    <row r="14026" spans="1:9" hidden="1" x14ac:dyDescent="0.25">
      <c r="A14026" s="210">
        <v>44872</v>
      </c>
      <c r="B14026" s="59" t="s">
        <v>110</v>
      </c>
      <c r="C14026" s="59" t="s">
        <v>12695</v>
      </c>
      <c r="D14026" s="59">
        <v>1</v>
      </c>
      <c r="E14026" s="59" t="s">
        <v>66</v>
      </c>
      <c r="F14026" s="60">
        <v>2100000</v>
      </c>
      <c r="G14026" s="67">
        <f t="shared" si="485"/>
        <v>2100000</v>
      </c>
      <c r="H14026" s="84" t="s">
        <v>3171</v>
      </c>
      <c r="I14026" s="59" t="s">
        <v>12694</v>
      </c>
    </row>
    <row r="14027" spans="1:9" hidden="1" x14ac:dyDescent="0.25">
      <c r="A14027" s="210">
        <v>44872</v>
      </c>
      <c r="B14027" s="59" t="s">
        <v>110</v>
      </c>
      <c r="C14027" s="59" t="s">
        <v>12695</v>
      </c>
      <c r="D14027" s="59">
        <v>1</v>
      </c>
      <c r="E14027" s="59" t="s">
        <v>66</v>
      </c>
      <c r="F14027" s="60">
        <v>2100000</v>
      </c>
      <c r="G14027" s="67">
        <f t="shared" si="485"/>
        <v>2100000</v>
      </c>
      <c r="H14027" s="84" t="s">
        <v>3171</v>
      </c>
      <c r="I14027" s="59" t="s">
        <v>12694</v>
      </c>
    </row>
    <row r="14028" spans="1:9" hidden="1" x14ac:dyDescent="0.25">
      <c r="A14028" s="210">
        <v>44872</v>
      </c>
      <c r="B14028" s="59" t="s">
        <v>110</v>
      </c>
      <c r="C14028" s="59" t="s">
        <v>12695</v>
      </c>
      <c r="D14028" s="59">
        <v>1</v>
      </c>
      <c r="E14028" s="59" t="s">
        <v>66</v>
      </c>
      <c r="F14028" s="60">
        <v>2100000</v>
      </c>
      <c r="G14028" s="67">
        <f t="shared" si="485"/>
        <v>2100000</v>
      </c>
      <c r="H14028" s="84" t="s">
        <v>3171</v>
      </c>
      <c r="I14028" s="59" t="s">
        <v>12694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5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5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5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5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5"/>
        <v>100000</v>
      </c>
      <c r="H14033" s="68" t="s">
        <v>188</v>
      </c>
      <c r="I14033" s="274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5"/>
        <v>36975</v>
      </c>
      <c r="H14034" s="68" t="s">
        <v>146</v>
      </c>
      <c r="I14034" s="274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5"/>
        <v>152000</v>
      </c>
      <c r="H14035" s="68" t="s">
        <v>5969</v>
      </c>
      <c r="I14035" s="274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5"/>
        <v>48000</v>
      </c>
      <c r="H14036" s="68" t="s">
        <v>5969</v>
      </c>
      <c r="I14036" s="274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5"/>
        <v>228000</v>
      </c>
      <c r="H14037" s="68" t="s">
        <v>5969</v>
      </c>
      <c r="I14037" s="274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5"/>
        <v>76000</v>
      </c>
      <c r="H14038" s="84" t="s">
        <v>5969</v>
      </c>
      <c r="I14038" s="274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5"/>
        <v>78000</v>
      </c>
      <c r="H14039" s="68" t="s">
        <v>121</v>
      </c>
      <c r="I14039" s="274" t="s">
        <v>12688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5"/>
        <v>260000</v>
      </c>
      <c r="H14040" s="68" t="s">
        <v>121</v>
      </c>
      <c r="I14040" s="274" t="s">
        <v>12688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5"/>
        <v>225000</v>
      </c>
      <c r="H14041" s="68" t="s">
        <v>121</v>
      </c>
      <c r="I14041" s="274" t="s">
        <v>12688</v>
      </c>
    </row>
    <row r="14042" spans="1:9" hidden="1" x14ac:dyDescent="0.25">
      <c r="A14042" s="210">
        <v>44902</v>
      </c>
      <c r="B14042" s="59" t="s">
        <v>12696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5"/>
        <v>55000</v>
      </c>
      <c r="H14042" s="84" t="s">
        <v>121</v>
      </c>
      <c r="I14042" s="274" t="s">
        <v>12688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5"/>
        <v>20000</v>
      </c>
      <c r="H14043" s="84" t="s">
        <v>507</v>
      </c>
      <c r="I14043" s="274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5"/>
        <v>2500</v>
      </c>
      <c r="H14044" s="84" t="s">
        <v>507</v>
      </c>
      <c r="I14044" s="274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5"/>
        <v>228000</v>
      </c>
      <c r="H14045" s="84" t="s">
        <v>1941</v>
      </c>
      <c r="I14045" s="84" t="s">
        <v>12697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5"/>
        <v>228000</v>
      </c>
      <c r="H14046" s="84" t="s">
        <v>2148</v>
      </c>
      <c r="I14046" s="84" t="s">
        <v>12698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5"/>
        <v>92500</v>
      </c>
      <c r="H14047" s="84" t="s">
        <v>2148</v>
      </c>
      <c r="I14047" s="84" t="s">
        <v>12698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5"/>
        <v>39000</v>
      </c>
      <c r="H14048" s="84" t="s">
        <v>2148</v>
      </c>
      <c r="I14048" s="84" t="s">
        <v>12698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5"/>
        <v>900000</v>
      </c>
      <c r="H14049" s="84" t="s">
        <v>2148</v>
      </c>
      <c r="I14049" s="84" t="s">
        <v>12698</v>
      </c>
    </row>
    <row r="14050" spans="1:9" hidden="1" x14ac:dyDescent="0.25">
      <c r="A14050" s="210">
        <v>44902</v>
      </c>
      <c r="B14050" s="59" t="s">
        <v>12670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5"/>
        <v>76000</v>
      </c>
      <c r="H14050" s="68" t="s">
        <v>1029</v>
      </c>
      <c r="I14050" s="84" t="s">
        <v>12699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5"/>
        <v>256500</v>
      </c>
      <c r="H14051" s="68" t="s">
        <v>1029</v>
      </c>
      <c r="I14051" s="84" t="s">
        <v>12699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5"/>
        <v>92500</v>
      </c>
      <c r="H14052" s="68" t="s">
        <v>1029</v>
      </c>
      <c r="I14052" s="84" t="s">
        <v>12699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5"/>
        <v>39000</v>
      </c>
      <c r="H14053" s="68" t="s">
        <v>1029</v>
      </c>
      <c r="I14053" s="84" t="s">
        <v>12699</v>
      </c>
    </row>
    <row r="14054" spans="1:9" hidden="1" x14ac:dyDescent="0.25">
      <c r="A14054" s="210">
        <v>44902</v>
      </c>
      <c r="B14054" s="338" t="s">
        <v>128</v>
      </c>
      <c r="C14054" s="338" t="s">
        <v>129</v>
      </c>
      <c r="D14054" s="339">
        <v>9</v>
      </c>
      <c r="E14054" s="401" t="s">
        <v>130</v>
      </c>
      <c r="F14054" s="395">
        <v>28500</v>
      </c>
      <c r="G14054" s="342">
        <f t="shared" si="485"/>
        <v>256500</v>
      </c>
      <c r="H14054" s="394" t="s">
        <v>8855</v>
      </c>
      <c r="I14054" s="338"/>
    </row>
    <row r="14055" spans="1:9" hidden="1" x14ac:dyDescent="0.25">
      <c r="A14055" s="210">
        <v>44902</v>
      </c>
      <c r="B14055" s="448" t="s">
        <v>321</v>
      </c>
      <c r="C14055" s="344" t="s">
        <v>322</v>
      </c>
      <c r="D14055" s="339">
        <v>3</v>
      </c>
      <c r="E14055" s="340" t="s">
        <v>130</v>
      </c>
      <c r="F14055" s="342">
        <v>32300</v>
      </c>
      <c r="G14055" s="342">
        <f t="shared" si="485"/>
        <v>96900</v>
      </c>
      <c r="H14055" s="394" t="s">
        <v>8855</v>
      </c>
      <c r="I14055" s="338"/>
    </row>
    <row r="14056" spans="1:9" hidden="1" x14ac:dyDescent="0.25">
      <c r="A14056" s="210">
        <v>44902</v>
      </c>
      <c r="B14056" s="59" t="s">
        <v>12538</v>
      </c>
      <c r="C14056" s="59" t="s">
        <v>12700</v>
      </c>
      <c r="D14056" s="64">
        <v>1</v>
      </c>
      <c r="E14056" s="65" t="s">
        <v>31</v>
      </c>
      <c r="F14056" s="209">
        <v>1400000</v>
      </c>
      <c r="G14056" s="67">
        <f t="shared" si="485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11969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5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12541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5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5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5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12541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5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5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5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5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5"/>
        <v>228000</v>
      </c>
      <c r="H14065" s="68" t="s">
        <v>843</v>
      </c>
      <c r="I14065" s="274" t="s">
        <v>12701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5"/>
        <v>217500</v>
      </c>
      <c r="H14066" s="68" t="s">
        <v>5969</v>
      </c>
      <c r="I14066" s="274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5"/>
        <v>304000</v>
      </c>
      <c r="H14067" s="68" t="s">
        <v>5969</v>
      </c>
      <c r="I14067" s="274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5"/>
        <v>306000</v>
      </c>
      <c r="H14068" s="84" t="s">
        <v>6105</v>
      </c>
      <c r="I14068" s="274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5"/>
        <v>123000</v>
      </c>
      <c r="H14069" s="84" t="s">
        <v>6105</v>
      </c>
      <c r="I14069" s="274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5"/>
        <v>60000</v>
      </c>
      <c r="H14070" s="68" t="s">
        <v>1235</v>
      </c>
      <c r="I14070" s="274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5"/>
        <v>110000</v>
      </c>
      <c r="H14071" s="68" t="s">
        <v>1235</v>
      </c>
      <c r="I14071" s="274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5"/>
        <v>55000</v>
      </c>
      <c r="H14072" s="266" t="s">
        <v>5483</v>
      </c>
      <c r="I14072" s="274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5"/>
        <v>232060</v>
      </c>
      <c r="H14073" s="84" t="s">
        <v>5483</v>
      </c>
      <c r="I14073" s="274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5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12702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5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5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5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5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11148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5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5"/>
        <v>270000</v>
      </c>
      <c r="H14080" s="68" t="s">
        <v>3028</v>
      </c>
      <c r="I14080" s="274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5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5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11155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5"/>
        <v>207050</v>
      </c>
      <c r="H14083" s="258" t="s">
        <v>648</v>
      </c>
      <c r="I14083" s="74" t="s">
        <v>12703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5"/>
        <v>55000</v>
      </c>
      <c r="H14084" s="258" t="s">
        <v>648</v>
      </c>
      <c r="I14084" s="74" t="s">
        <v>12703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4" t="s">
        <v>12704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5"/>
        <v>94000</v>
      </c>
      <c r="H14086" s="68" t="s">
        <v>1039</v>
      </c>
      <c r="I14086" s="59" t="s">
        <v>12704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5"/>
        <v>40000</v>
      </c>
      <c r="H14087" s="68" t="s">
        <v>1039</v>
      </c>
      <c r="I14087" s="59" t="s">
        <v>12704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5"/>
        <v>20000</v>
      </c>
      <c r="H14088" s="68" t="s">
        <v>1039</v>
      </c>
      <c r="I14088" s="59" t="s">
        <v>12704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6">F14089*D14089</f>
        <v>24750</v>
      </c>
      <c r="H14089" s="68" t="s">
        <v>1039</v>
      </c>
      <c r="I14089" s="59" t="s">
        <v>12704</v>
      </c>
    </row>
    <row r="14090" spans="1:9" hidden="1" x14ac:dyDescent="0.25">
      <c r="A14090" s="59" t="s">
        <v>144</v>
      </c>
      <c r="B14090" s="471" t="s">
        <v>5394</v>
      </c>
      <c r="C14090" s="389" t="s">
        <v>8085</v>
      </c>
      <c r="D14090" s="384">
        <v>1</v>
      </c>
      <c r="E14090" s="385" t="s">
        <v>31</v>
      </c>
      <c r="F14090" s="386">
        <v>520000</v>
      </c>
      <c r="G14090" s="387">
        <f t="shared" si="486"/>
        <v>520000</v>
      </c>
      <c r="H14090" s="452" t="s">
        <v>3171</v>
      </c>
      <c r="I14090" s="389" t="s">
        <v>12705</v>
      </c>
    </row>
    <row r="14091" spans="1:9" hidden="1" x14ac:dyDescent="0.25">
      <c r="A14091" s="59" t="s">
        <v>144</v>
      </c>
      <c r="B14091" s="59" t="s">
        <v>11969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6"/>
        <v>155000</v>
      </c>
      <c r="H14091" s="84" t="s">
        <v>3171</v>
      </c>
      <c r="I14091" s="59" t="s">
        <v>12705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6"/>
        <v>15000</v>
      </c>
      <c r="H14092" s="84" t="s">
        <v>3171</v>
      </c>
      <c r="I14092" s="59" t="s">
        <v>12705</v>
      </c>
    </row>
    <row r="14093" spans="1:9" hidden="1" x14ac:dyDescent="0.25">
      <c r="A14093" s="59" t="s">
        <v>144</v>
      </c>
      <c r="B14093" s="59" t="s">
        <v>11782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6"/>
        <v>11500</v>
      </c>
      <c r="H14093" s="84" t="s">
        <v>3171</v>
      </c>
      <c r="I14093" s="59" t="s">
        <v>12705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6"/>
        <v>2500</v>
      </c>
      <c r="H14094" s="84" t="s">
        <v>3171</v>
      </c>
      <c r="I14094" s="59" t="s">
        <v>12705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6"/>
        <v>99000</v>
      </c>
      <c r="H14095" s="84" t="s">
        <v>12706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4" t="s">
        <v>12647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7">F14097*D14097</f>
        <v>20000</v>
      </c>
      <c r="H14097" s="84" t="s">
        <v>188</v>
      </c>
      <c r="I14097" s="59"/>
    </row>
    <row r="14098" spans="1:9" hidden="1" x14ac:dyDescent="0.25">
      <c r="A14098" s="59" t="s">
        <v>12707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7"/>
        <v>652500</v>
      </c>
      <c r="H14098" s="68" t="s">
        <v>5969</v>
      </c>
      <c r="I14098" s="72"/>
    </row>
    <row r="14099" spans="1:9" hidden="1" x14ac:dyDescent="0.25">
      <c r="A14099" s="59" t="s">
        <v>12707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7"/>
        <v>99000</v>
      </c>
      <c r="H14099" s="68" t="s">
        <v>5969</v>
      </c>
      <c r="I14099" s="274"/>
    </row>
    <row r="14100" spans="1:9" hidden="1" x14ac:dyDescent="0.25">
      <c r="A14100" s="59" t="s">
        <v>12707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7"/>
        <v>100000</v>
      </c>
      <c r="H14100" s="84" t="s">
        <v>6105</v>
      </c>
      <c r="I14100" s="274"/>
    </row>
    <row r="14101" spans="1:9" hidden="1" x14ac:dyDescent="0.25">
      <c r="A14101" s="59" t="s">
        <v>12707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7"/>
        <v>240000</v>
      </c>
      <c r="H14101" s="84" t="s">
        <v>6105</v>
      </c>
      <c r="I14101" s="274"/>
    </row>
    <row r="14102" spans="1:9" hidden="1" x14ac:dyDescent="0.25">
      <c r="A14102" s="59" t="s">
        <v>12707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7"/>
        <v>152000</v>
      </c>
      <c r="H14102" s="84" t="s">
        <v>6105</v>
      </c>
      <c r="I14102" s="274"/>
    </row>
    <row r="14103" spans="1:9" hidden="1" x14ac:dyDescent="0.25">
      <c r="A14103" s="59" t="s">
        <v>12707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7"/>
        <v>16000</v>
      </c>
      <c r="H14103" s="84" t="s">
        <v>6105</v>
      </c>
      <c r="I14103" s="274"/>
    </row>
    <row r="14104" spans="1:9" hidden="1" x14ac:dyDescent="0.25">
      <c r="A14104" s="59" t="s">
        <v>12707</v>
      </c>
      <c r="B14104" s="62" t="s">
        <v>12708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7"/>
        <v>274500</v>
      </c>
      <c r="H14104" s="266" t="s">
        <v>6105</v>
      </c>
      <c r="I14104" s="274"/>
    </row>
    <row r="14105" spans="1:9" hidden="1" x14ac:dyDescent="0.25">
      <c r="A14105" s="59" t="s">
        <v>12707</v>
      </c>
      <c r="B14105" s="62" t="s">
        <v>11590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7"/>
        <v>10000</v>
      </c>
      <c r="H14105" s="266" t="s">
        <v>6105</v>
      </c>
      <c r="I14105" s="274"/>
    </row>
    <row r="14106" spans="1:9" hidden="1" x14ac:dyDescent="0.25">
      <c r="A14106" s="59" t="s">
        <v>12707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7"/>
        <v>208854</v>
      </c>
      <c r="H14106" s="84" t="s">
        <v>2369</v>
      </c>
      <c r="I14106" s="274"/>
    </row>
    <row r="14107" spans="1:9" hidden="1" x14ac:dyDescent="0.25">
      <c r="A14107" s="59" t="s">
        <v>12707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7"/>
        <v>41000</v>
      </c>
      <c r="H14107" s="84" t="s">
        <v>507</v>
      </c>
      <c r="I14107" s="274"/>
    </row>
    <row r="14108" spans="1:9" hidden="1" x14ac:dyDescent="0.25">
      <c r="A14108" s="59" t="s">
        <v>12707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7"/>
        <v>55000</v>
      </c>
      <c r="H14108" s="68" t="s">
        <v>759</v>
      </c>
      <c r="I14108" s="274" t="s">
        <v>12709</v>
      </c>
    </row>
    <row r="14109" spans="1:9" hidden="1" x14ac:dyDescent="0.25">
      <c r="A14109" s="59" t="s">
        <v>12707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7"/>
        <v>365000</v>
      </c>
      <c r="H14109" s="84" t="s">
        <v>3804</v>
      </c>
      <c r="I14109" s="274"/>
    </row>
    <row r="14110" spans="1:9" hidden="1" x14ac:dyDescent="0.25">
      <c r="A14110" s="59" t="s">
        <v>12707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7"/>
        <v>600000</v>
      </c>
      <c r="H14110" s="266" t="s">
        <v>582</v>
      </c>
      <c r="I14110" s="274"/>
    </row>
    <row r="14111" spans="1:9" hidden="1" x14ac:dyDescent="0.25">
      <c r="A14111" s="59" t="s">
        <v>12707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7"/>
        <v>85000</v>
      </c>
      <c r="H14111" s="84" t="s">
        <v>1148</v>
      </c>
      <c r="I14111" s="274"/>
    </row>
    <row r="14112" spans="1:9" hidden="1" x14ac:dyDescent="0.25">
      <c r="A14112" s="59" t="s">
        <v>12707</v>
      </c>
      <c r="B14112" s="62" t="s">
        <v>12708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7"/>
        <v>274500</v>
      </c>
      <c r="H14112" s="84" t="s">
        <v>5887</v>
      </c>
      <c r="I14112" s="84"/>
    </row>
    <row r="14113" spans="1:9" hidden="1" x14ac:dyDescent="0.25">
      <c r="A14113" s="59" t="s">
        <v>12707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7"/>
        <v>24750</v>
      </c>
      <c r="H14113" s="84" t="s">
        <v>966</v>
      </c>
      <c r="I14113" s="84"/>
    </row>
    <row r="14114" spans="1:9" hidden="1" x14ac:dyDescent="0.25">
      <c r="A14114" s="59" t="s">
        <v>12707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7"/>
        <v>450000</v>
      </c>
      <c r="H14114" s="266" t="s">
        <v>3811</v>
      </c>
      <c r="I14114" s="84"/>
    </row>
    <row r="14115" spans="1:9" hidden="1" x14ac:dyDescent="0.25">
      <c r="A14115" s="59" t="s">
        <v>12707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7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12707</v>
      </c>
      <c r="B14116" s="59" t="s">
        <v>12702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7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12707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7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12707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7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12707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7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12707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7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12707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7"/>
        <v>275000</v>
      </c>
      <c r="H14121" s="258" t="s">
        <v>504</v>
      </c>
      <c r="I14121" s="74" t="s">
        <v>12710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7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7"/>
        <v>550000</v>
      </c>
      <c r="H14123" s="68" t="s">
        <v>161</v>
      </c>
      <c r="I14123" s="274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7"/>
        <v>17000</v>
      </c>
      <c r="H14124" s="84" t="s">
        <v>507</v>
      </c>
      <c r="I14124" s="274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7"/>
        <v>17000</v>
      </c>
      <c r="H14125" s="84" t="s">
        <v>503</v>
      </c>
      <c r="I14125" s="274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7"/>
        <v>17000</v>
      </c>
      <c r="H14126" s="84" t="s">
        <v>35</v>
      </c>
      <c r="I14126" s="274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7"/>
        <v>300000</v>
      </c>
      <c r="H14127" s="68" t="s">
        <v>6105</v>
      </c>
      <c r="I14127" s="274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7"/>
        <v>84000</v>
      </c>
      <c r="H14128" s="84" t="s">
        <v>6105</v>
      </c>
      <c r="I14128" s="274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7"/>
        <v>15000</v>
      </c>
      <c r="H14129" s="84" t="s">
        <v>6105</v>
      </c>
      <c r="I14129" s="274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7"/>
        <v>2500</v>
      </c>
      <c r="H14130" s="84" t="s">
        <v>6105</v>
      </c>
      <c r="I14130" s="274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7"/>
        <v>570000</v>
      </c>
      <c r="H14131" s="84" t="s">
        <v>3818</v>
      </c>
      <c r="I14131" s="274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7"/>
        <v>135000</v>
      </c>
      <c r="H14132" s="84" t="s">
        <v>630</v>
      </c>
      <c r="I14132" s="274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7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7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12711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7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7"/>
        <v>228000</v>
      </c>
      <c r="H14136" s="68" t="s">
        <v>759</v>
      </c>
      <c r="I14136" s="72" t="s">
        <v>12712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7"/>
        <v>495000</v>
      </c>
      <c r="H14137" s="68" t="s">
        <v>759</v>
      </c>
      <c r="I14137" s="72" t="s">
        <v>12712</v>
      </c>
    </row>
    <row r="14138" spans="1:9" hidden="1" x14ac:dyDescent="0.25">
      <c r="A14138" s="59" t="s">
        <v>104</v>
      </c>
      <c r="B14138" s="59" t="s">
        <v>12713</v>
      </c>
      <c r="C14138" s="59" t="s">
        <v>12714</v>
      </c>
      <c r="D14138" s="64">
        <v>1</v>
      </c>
      <c r="E14138" s="65" t="s">
        <v>31</v>
      </c>
      <c r="F14138" s="209">
        <v>3173500</v>
      </c>
      <c r="G14138" s="67">
        <f t="shared" si="487"/>
        <v>3173500</v>
      </c>
      <c r="H14138" s="266" t="s">
        <v>3959</v>
      </c>
      <c r="I14138" s="84" t="s">
        <v>12715</v>
      </c>
    </row>
    <row r="14139" spans="1:9" hidden="1" x14ac:dyDescent="0.25">
      <c r="A14139" s="59" t="s">
        <v>104</v>
      </c>
      <c r="B14139" s="59" t="s">
        <v>12713</v>
      </c>
      <c r="C14139" s="74" t="s">
        <v>12716</v>
      </c>
      <c r="D14139" s="64">
        <v>1</v>
      </c>
      <c r="E14139" s="65" t="s">
        <v>31</v>
      </c>
      <c r="F14139" s="66">
        <v>3173500</v>
      </c>
      <c r="G14139" s="67">
        <f t="shared" si="487"/>
        <v>3173500</v>
      </c>
      <c r="H14139" s="258" t="s">
        <v>3959</v>
      </c>
      <c r="I14139" s="84" t="s">
        <v>12715</v>
      </c>
    </row>
    <row r="14140" spans="1:9" hidden="1" x14ac:dyDescent="0.25">
      <c r="A14140" s="59" t="s">
        <v>104</v>
      </c>
      <c r="B14140" s="59" t="s">
        <v>12717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12715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12715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12715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12715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7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7"/>
        <v>460000</v>
      </c>
      <c r="H14145" s="84" t="s">
        <v>1029</v>
      </c>
      <c r="I14145" s="59" t="s">
        <v>12718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7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7"/>
        <v>888079</v>
      </c>
      <c r="H14147" s="84" t="s">
        <v>1937</v>
      </c>
      <c r="I14147" s="274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7"/>
        <v>134500</v>
      </c>
      <c r="H14148" s="84" t="s">
        <v>1937</v>
      </c>
      <c r="I14148" s="274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11218</v>
      </c>
      <c r="D14149" s="64">
        <v>1</v>
      </c>
      <c r="E14149" s="65" t="s">
        <v>31</v>
      </c>
      <c r="F14149" s="66">
        <v>60000</v>
      </c>
      <c r="G14149" s="67">
        <f t="shared" si="487"/>
        <v>60000</v>
      </c>
      <c r="H14149" s="84" t="s">
        <v>1937</v>
      </c>
      <c r="I14149" s="274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7"/>
        <v>20000</v>
      </c>
      <c r="H14150" s="84" t="s">
        <v>1937</v>
      </c>
      <c r="I14150" s="274" t="s">
        <v>9708</v>
      </c>
    </row>
    <row r="14151" spans="1:9" hidden="1" x14ac:dyDescent="0.25">
      <c r="A14151" s="59" t="s">
        <v>6145</v>
      </c>
      <c r="B14151" s="59" t="s">
        <v>440</v>
      </c>
      <c r="C14151" s="338" t="s">
        <v>12719</v>
      </c>
      <c r="D14151" s="80">
        <v>1</v>
      </c>
      <c r="E14151" s="70" t="s">
        <v>31</v>
      </c>
      <c r="F14151" s="209">
        <v>3500000</v>
      </c>
      <c r="G14151" s="67">
        <f t="shared" si="487"/>
        <v>3500000</v>
      </c>
      <c r="H14151" s="84" t="s">
        <v>505</v>
      </c>
      <c r="I14151" s="274" t="s">
        <v>12720</v>
      </c>
    </row>
    <row r="14152" spans="1:9" hidden="1" x14ac:dyDescent="0.25">
      <c r="A14152" s="59" t="s">
        <v>6145</v>
      </c>
      <c r="B14152" s="59" t="s">
        <v>440</v>
      </c>
      <c r="C14152" s="338" t="s">
        <v>12721</v>
      </c>
      <c r="D14152" s="59">
        <v>1</v>
      </c>
      <c r="E14152" s="70" t="s">
        <v>31</v>
      </c>
      <c r="F14152" s="209">
        <v>3500000</v>
      </c>
      <c r="G14152" s="67">
        <f t="shared" si="487"/>
        <v>3500000</v>
      </c>
      <c r="H14152" s="84" t="s">
        <v>505</v>
      </c>
      <c r="I14152" s="274" t="s">
        <v>12720</v>
      </c>
    </row>
    <row r="14153" spans="1:9" hidden="1" x14ac:dyDescent="0.25">
      <c r="A14153" s="59" t="s">
        <v>6145</v>
      </c>
      <c r="B14153" s="59" t="s">
        <v>440</v>
      </c>
      <c r="C14153" s="435" t="s">
        <v>12722</v>
      </c>
      <c r="D14153" s="59">
        <v>1</v>
      </c>
      <c r="E14153" s="59" t="s">
        <v>31</v>
      </c>
      <c r="F14153" s="209">
        <v>3500000</v>
      </c>
      <c r="G14153" s="67">
        <f t="shared" si="487"/>
        <v>3500000</v>
      </c>
      <c r="H14153" s="84" t="s">
        <v>505</v>
      </c>
      <c r="I14153" s="274" t="s">
        <v>12720</v>
      </c>
    </row>
    <row r="14154" spans="1:9" hidden="1" x14ac:dyDescent="0.25">
      <c r="A14154" s="59" t="s">
        <v>6145</v>
      </c>
      <c r="B14154" s="59" t="s">
        <v>440</v>
      </c>
      <c r="C14154" s="488" t="s">
        <v>12723</v>
      </c>
      <c r="D14154" s="80">
        <v>1</v>
      </c>
      <c r="E14154" s="65" t="s">
        <v>31</v>
      </c>
      <c r="F14154" s="209">
        <v>3500000</v>
      </c>
      <c r="G14154" s="67">
        <f t="shared" si="487"/>
        <v>3500000</v>
      </c>
      <c r="H14154" s="84" t="s">
        <v>505</v>
      </c>
      <c r="I14154" s="274" t="s">
        <v>12720</v>
      </c>
    </row>
    <row r="14155" spans="1:9" hidden="1" x14ac:dyDescent="0.25">
      <c r="A14155" s="59" t="s">
        <v>6145</v>
      </c>
      <c r="B14155" s="59" t="s">
        <v>12724</v>
      </c>
      <c r="C14155" s="488" t="s">
        <v>12725</v>
      </c>
      <c r="D14155" s="80">
        <v>1</v>
      </c>
      <c r="E14155" s="65" t="s">
        <v>31</v>
      </c>
      <c r="F14155" s="209">
        <v>3700000</v>
      </c>
      <c r="G14155" s="67">
        <f t="shared" si="487"/>
        <v>3700000</v>
      </c>
      <c r="H14155" s="84" t="s">
        <v>505</v>
      </c>
      <c r="I14155" s="274" t="s">
        <v>12720</v>
      </c>
    </row>
    <row r="14156" spans="1:9" hidden="1" x14ac:dyDescent="0.25">
      <c r="A14156" s="59" t="s">
        <v>6145</v>
      </c>
      <c r="B14156" s="59" t="s">
        <v>12724</v>
      </c>
      <c r="C14156" s="488" t="s">
        <v>12726</v>
      </c>
      <c r="D14156" s="80">
        <v>1</v>
      </c>
      <c r="E14156" s="65" t="s">
        <v>31</v>
      </c>
      <c r="F14156" s="209">
        <v>3700000</v>
      </c>
      <c r="G14156" s="67">
        <f t="shared" si="487"/>
        <v>3700000</v>
      </c>
      <c r="H14156" s="84" t="s">
        <v>505</v>
      </c>
      <c r="I14156" s="274" t="s">
        <v>12720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3">
        <v>335000</v>
      </c>
      <c r="G14157" s="209">
        <f t="shared" si="487"/>
        <v>1340000</v>
      </c>
      <c r="H14157" s="84" t="s">
        <v>505</v>
      </c>
      <c r="I14157" s="274" t="s">
        <v>12720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7"/>
        <v>340000</v>
      </c>
      <c r="H14158" s="84" t="s">
        <v>505</v>
      </c>
      <c r="I14158" s="274" t="s">
        <v>12720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7"/>
        <v>40000</v>
      </c>
      <c r="H14159" s="84" t="s">
        <v>505</v>
      </c>
      <c r="I14159" s="274" t="s">
        <v>12720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7"/>
        <v>125000</v>
      </c>
      <c r="H14160" s="84" t="s">
        <v>505</v>
      </c>
      <c r="I14160" s="274" t="s">
        <v>12720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8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8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8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8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8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8"/>
        <v>24750</v>
      </c>
      <c r="H14166" s="68" t="s">
        <v>1722</v>
      </c>
      <c r="I14166" s="84" t="s">
        <v>9732</v>
      </c>
      <c r="J14166" s="489"/>
      <c r="L14166" s="490"/>
      <c r="M14166" s="489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8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8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8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8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8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8"/>
        <v>36975</v>
      </c>
      <c r="H14172" s="84" t="s">
        <v>565</v>
      </c>
      <c r="I14172" s="274"/>
    </row>
    <row r="14173" spans="1:13" hidden="1" x14ac:dyDescent="0.25">
      <c r="A14173" s="59" t="s">
        <v>6151</v>
      </c>
      <c r="B14173" s="59" t="s">
        <v>440</v>
      </c>
      <c r="C14173" s="76" t="s">
        <v>12727</v>
      </c>
      <c r="D14173" s="64">
        <v>1</v>
      </c>
      <c r="E14173" s="65" t="s">
        <v>31</v>
      </c>
      <c r="F14173" s="66">
        <v>3700000</v>
      </c>
      <c r="G14173" s="67">
        <f t="shared" si="488"/>
        <v>3700000</v>
      </c>
      <c r="H14173" s="84" t="s">
        <v>630</v>
      </c>
      <c r="I14173" s="274" t="s">
        <v>12728</v>
      </c>
    </row>
    <row r="14174" spans="1:13" hidden="1" x14ac:dyDescent="0.25">
      <c r="A14174" s="59" t="s">
        <v>6151</v>
      </c>
      <c r="B14174" s="59" t="s">
        <v>12538</v>
      </c>
      <c r="C14174" s="59" t="s">
        <v>12729</v>
      </c>
      <c r="D14174" s="64">
        <v>1</v>
      </c>
      <c r="E14174" s="65" t="s">
        <v>31</v>
      </c>
      <c r="F14174" s="66">
        <v>1400000</v>
      </c>
      <c r="G14174" s="67">
        <f t="shared" si="488"/>
        <v>1400000</v>
      </c>
      <c r="H14174" s="84" t="s">
        <v>630</v>
      </c>
      <c r="I14174" s="274" t="s">
        <v>12728</v>
      </c>
    </row>
    <row r="14175" spans="1:13" hidden="1" x14ac:dyDescent="0.25">
      <c r="A14175" s="59" t="s">
        <v>6151</v>
      </c>
      <c r="B14175" s="59" t="s">
        <v>12538</v>
      </c>
      <c r="C14175" s="59" t="s">
        <v>12730</v>
      </c>
      <c r="D14175" s="64">
        <v>1</v>
      </c>
      <c r="E14175" s="75" t="s">
        <v>31</v>
      </c>
      <c r="F14175" s="71">
        <v>1400000</v>
      </c>
      <c r="G14175" s="209">
        <f t="shared" si="488"/>
        <v>1400000</v>
      </c>
      <c r="H14175" s="84" t="s">
        <v>630</v>
      </c>
      <c r="I14175" s="274" t="s">
        <v>12728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8"/>
        <v>75000</v>
      </c>
      <c r="H14176" s="84" t="s">
        <v>630</v>
      </c>
      <c r="I14176" s="274" t="s">
        <v>12728</v>
      </c>
    </row>
    <row r="14177" spans="1:9" hidden="1" x14ac:dyDescent="0.25">
      <c r="A14177" s="59" t="s">
        <v>6151</v>
      </c>
      <c r="B14177" s="59" t="s">
        <v>12541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8"/>
        <v>90000</v>
      </c>
      <c r="H14177" s="84" t="s">
        <v>630</v>
      </c>
      <c r="I14177" s="274" t="s">
        <v>12728</v>
      </c>
    </row>
    <row r="14178" spans="1:9" hidden="1" x14ac:dyDescent="0.25">
      <c r="A14178" s="59" t="s">
        <v>6151</v>
      </c>
      <c r="B14178" s="74" t="s">
        <v>11964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8"/>
        <v>330000</v>
      </c>
      <c r="H14178" s="84" t="s">
        <v>630</v>
      </c>
      <c r="I14178" s="274" t="s">
        <v>12728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8"/>
        <v>125000</v>
      </c>
      <c r="H14179" s="84" t="s">
        <v>630</v>
      </c>
      <c r="I14179" s="274" t="s">
        <v>12728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8"/>
        <v>350000</v>
      </c>
      <c r="H14180" s="84" t="s">
        <v>630</v>
      </c>
      <c r="I14180" s="274" t="s">
        <v>12728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8"/>
        <v>135000</v>
      </c>
      <c r="H14181" s="84" t="s">
        <v>630</v>
      </c>
      <c r="I14181" s="274" t="s">
        <v>12728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8"/>
        <v>6850000</v>
      </c>
      <c r="H14182" s="258" t="s">
        <v>630</v>
      </c>
      <c r="I14182" s="257" t="s">
        <v>12731</v>
      </c>
    </row>
    <row r="14183" spans="1:9" hidden="1" x14ac:dyDescent="0.25">
      <c r="A14183" s="59" t="s">
        <v>6151</v>
      </c>
      <c r="B14183" s="74" t="s">
        <v>12732</v>
      </c>
      <c r="C14183" s="59" t="s">
        <v>12733</v>
      </c>
      <c r="D14183" s="64">
        <v>1</v>
      </c>
      <c r="E14183" s="75" t="s">
        <v>31</v>
      </c>
      <c r="F14183" s="71">
        <v>1000000</v>
      </c>
      <c r="G14183" s="75">
        <f t="shared" si="488"/>
        <v>1000000</v>
      </c>
      <c r="H14183" s="84" t="s">
        <v>630</v>
      </c>
      <c r="I14183" s="274" t="s">
        <v>12731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8"/>
        <v>30000</v>
      </c>
      <c r="H14184" s="84" t="s">
        <v>630</v>
      </c>
      <c r="I14184" s="274" t="s">
        <v>12731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8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12734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8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8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8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8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8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8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11590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8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8"/>
        <v>495000</v>
      </c>
      <c r="H14193" s="68" t="s">
        <v>1029</v>
      </c>
      <c r="I14193" s="59" t="s">
        <v>12718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8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8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8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8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8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8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8"/>
        <v>14250</v>
      </c>
      <c r="H14200" s="84" t="s">
        <v>5483</v>
      </c>
      <c r="I14200" s="274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8"/>
        <v>888079</v>
      </c>
      <c r="H14201" s="84" t="s">
        <v>5483</v>
      </c>
      <c r="I14201" s="274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8"/>
        <v>57000</v>
      </c>
      <c r="H14202" s="84" t="s">
        <v>161</v>
      </c>
      <c r="I14202" s="274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8"/>
        <v>270000</v>
      </c>
      <c r="H14203" s="68" t="s">
        <v>554</v>
      </c>
      <c r="I14203" s="274"/>
    </row>
    <row r="14204" spans="1:9" hidden="1" x14ac:dyDescent="0.25">
      <c r="A14204" s="59" t="s">
        <v>6156</v>
      </c>
      <c r="B14204" s="59" t="s">
        <v>440</v>
      </c>
      <c r="C14204" s="491" t="s">
        <v>12735</v>
      </c>
      <c r="D14204" s="80">
        <v>1</v>
      </c>
      <c r="E14204" s="70" t="s">
        <v>31</v>
      </c>
      <c r="F14204" s="209">
        <v>3700000</v>
      </c>
      <c r="G14204" s="67">
        <f t="shared" si="488"/>
        <v>3700000</v>
      </c>
      <c r="H14204" s="84" t="s">
        <v>947</v>
      </c>
      <c r="I14204" s="274" t="s">
        <v>12736</v>
      </c>
    </row>
    <row r="14205" spans="1:9" hidden="1" x14ac:dyDescent="0.25">
      <c r="A14205" s="59" t="s">
        <v>6156</v>
      </c>
      <c r="B14205" s="59" t="s">
        <v>440</v>
      </c>
      <c r="C14205" s="338" t="s">
        <v>12737</v>
      </c>
      <c r="D14205" s="59">
        <v>1</v>
      </c>
      <c r="E14205" s="70" t="s">
        <v>31</v>
      </c>
      <c r="F14205" s="209">
        <v>3700000</v>
      </c>
      <c r="G14205" s="67">
        <f t="shared" si="488"/>
        <v>3700000</v>
      </c>
      <c r="H14205" s="84" t="s">
        <v>947</v>
      </c>
      <c r="I14205" s="274" t="s">
        <v>12736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8"/>
        <v>125000</v>
      </c>
      <c r="H14206" s="84" t="s">
        <v>947</v>
      </c>
      <c r="I14206" s="274" t="s">
        <v>12736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8"/>
        <v>350000</v>
      </c>
      <c r="H14207" s="84" t="s">
        <v>947</v>
      </c>
      <c r="I14207" s="274" t="s">
        <v>12736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8"/>
        <v>75000</v>
      </c>
      <c r="H14208" s="84" t="s">
        <v>843</v>
      </c>
      <c r="I14208" s="274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8"/>
        <v>7500</v>
      </c>
      <c r="H14209" s="84" t="s">
        <v>843</v>
      </c>
      <c r="I14209" s="274"/>
    </row>
    <row r="14210" spans="1:9" hidden="1" x14ac:dyDescent="0.25">
      <c r="A14210" s="59" t="s">
        <v>6156</v>
      </c>
      <c r="B14210" s="62" t="s">
        <v>11590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8"/>
        <v>40000</v>
      </c>
      <c r="H14210" s="68" t="s">
        <v>843</v>
      </c>
      <c r="I14210" s="274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8"/>
        <v>45000</v>
      </c>
      <c r="H14211" s="84" t="s">
        <v>2253</v>
      </c>
      <c r="I14211" s="274"/>
    </row>
    <row r="14212" spans="1:9" hidden="1" x14ac:dyDescent="0.25">
      <c r="A14212" s="59" t="s">
        <v>6156</v>
      </c>
      <c r="B14212" s="62" t="s">
        <v>11590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8"/>
        <v>10000</v>
      </c>
      <c r="H14212" s="84" t="s">
        <v>2253</v>
      </c>
      <c r="I14212" s="274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8"/>
        <v>722000</v>
      </c>
      <c r="H14213" s="59" t="s">
        <v>12326</v>
      </c>
      <c r="I14213" s="72" t="s">
        <v>12738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8"/>
        <v>575000</v>
      </c>
      <c r="H14214" s="68" t="s">
        <v>1850</v>
      </c>
      <c r="I14214" s="72" t="s">
        <v>12738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8"/>
        <v>88000</v>
      </c>
      <c r="H14215" s="68" t="s">
        <v>1850</v>
      </c>
      <c r="I14215" s="72" t="s">
        <v>12738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12739</v>
      </c>
      <c r="F14216" s="71">
        <v>550000</v>
      </c>
      <c r="G14216" s="67">
        <f t="shared" si="488"/>
        <v>550000</v>
      </c>
      <c r="H14216" s="68" t="s">
        <v>504</v>
      </c>
      <c r="I14216" s="72" t="s">
        <v>12738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8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9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9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11590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9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9"/>
        <v>37500</v>
      </c>
      <c r="H14223" s="84" t="s">
        <v>843</v>
      </c>
      <c r="I14223" s="274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9"/>
        <v>80000</v>
      </c>
      <c r="H14224" s="68" t="s">
        <v>843</v>
      </c>
      <c r="I14224" s="274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9"/>
        <v>232060</v>
      </c>
      <c r="H14225" s="84" t="s">
        <v>1235</v>
      </c>
      <c r="I14225" s="274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9"/>
        <v>225000</v>
      </c>
      <c r="H14226" s="68" t="s">
        <v>1235</v>
      </c>
      <c r="I14226" s="274"/>
    </row>
    <row r="14227" spans="1:9" hidden="1" x14ac:dyDescent="0.25">
      <c r="A14227" s="59" t="s">
        <v>6160</v>
      </c>
      <c r="B14227" s="59" t="s">
        <v>12740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9"/>
        <v>6850000</v>
      </c>
      <c r="H14227" s="84" t="s">
        <v>504</v>
      </c>
      <c r="I14227" s="274" t="s">
        <v>12741</v>
      </c>
    </row>
    <row r="14228" spans="1:9" hidden="1" x14ac:dyDescent="0.25">
      <c r="A14228" s="59" t="s">
        <v>6160</v>
      </c>
      <c r="B14228" s="471" t="s">
        <v>5394</v>
      </c>
      <c r="C14228" s="389" t="s">
        <v>534</v>
      </c>
      <c r="D14228" s="384">
        <v>1</v>
      </c>
      <c r="E14228" s="492" t="s">
        <v>31</v>
      </c>
      <c r="F14228" s="387">
        <v>495000</v>
      </c>
      <c r="G14228" s="387">
        <f t="shared" si="489"/>
        <v>495000</v>
      </c>
      <c r="H14228" s="452" t="s">
        <v>2678</v>
      </c>
      <c r="I14228" s="485" t="s">
        <v>12742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9"/>
        <v>208134</v>
      </c>
      <c r="H14229" s="84" t="s">
        <v>1982</v>
      </c>
      <c r="I14229" s="274" t="s">
        <v>12743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9"/>
        <v>350000</v>
      </c>
      <c r="H14230" s="84" t="s">
        <v>1982</v>
      </c>
      <c r="I14230" s="274" t="s">
        <v>12743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9"/>
        <v>100000</v>
      </c>
      <c r="H14231" s="84" t="s">
        <v>1982</v>
      </c>
      <c r="I14231" s="274" t="s">
        <v>12743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9"/>
        <v>13333</v>
      </c>
      <c r="H14232" s="68" t="s">
        <v>1982</v>
      </c>
      <c r="I14232" s="274" t="s">
        <v>12743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9"/>
        <v>40000</v>
      </c>
      <c r="H14233" s="84" t="s">
        <v>6168</v>
      </c>
      <c r="I14233" s="274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9"/>
        <v>12325</v>
      </c>
      <c r="H14234" s="84" t="s">
        <v>3171</v>
      </c>
      <c r="I14234" s="274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11590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90">F14236*D14236</f>
        <v>14000</v>
      </c>
      <c r="H14236" s="68" t="s">
        <v>127</v>
      </c>
      <c r="I14236" s="274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90"/>
        <v>69618</v>
      </c>
      <c r="H14237" s="68" t="s">
        <v>161</v>
      </c>
      <c r="I14237" s="274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90"/>
        <v>26000</v>
      </c>
      <c r="H14238" s="68" t="s">
        <v>843</v>
      </c>
      <c r="I14238" s="274"/>
    </row>
    <row r="14239" spans="1:9" hidden="1" x14ac:dyDescent="0.25">
      <c r="A14239" s="59" t="s">
        <v>6170</v>
      </c>
      <c r="B14239" s="62" t="s">
        <v>11590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90"/>
        <v>80000</v>
      </c>
      <c r="H14239" s="68" t="s">
        <v>843</v>
      </c>
      <c r="I14239" s="274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90"/>
        <v>17500</v>
      </c>
      <c r="H14240" s="68" t="s">
        <v>843</v>
      </c>
      <c r="I14240" s="274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90"/>
        <v>280000</v>
      </c>
      <c r="H14241" s="68" t="s">
        <v>843</v>
      </c>
      <c r="I14241" s="274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90"/>
        <v>80000</v>
      </c>
      <c r="H14242" s="68" t="s">
        <v>2253</v>
      </c>
      <c r="I14242" s="274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90"/>
        <v>35000</v>
      </c>
      <c r="H14243" s="84" t="s">
        <v>2253</v>
      </c>
      <c r="I14243" s="274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90"/>
        <v>46412</v>
      </c>
      <c r="H14244" s="84" t="s">
        <v>2253</v>
      </c>
      <c r="I14244" s="274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90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90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90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90"/>
        <v>260000</v>
      </c>
      <c r="H14248" s="68" t="s">
        <v>1982</v>
      </c>
      <c r="I14248" s="72" t="s">
        <v>12743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90"/>
        <v>380000</v>
      </c>
      <c r="H14249" s="68" t="s">
        <v>1982</v>
      </c>
      <c r="I14249" s="72" t="s">
        <v>12743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12743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12743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91">F14252*D14252</f>
        <v>250000</v>
      </c>
      <c r="H14252" s="68" t="s">
        <v>1982</v>
      </c>
      <c r="I14252" s="72" t="s">
        <v>12743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91"/>
        <v>8000</v>
      </c>
      <c r="H14253" s="68" t="s">
        <v>1982</v>
      </c>
      <c r="I14253" s="72" t="s">
        <v>12743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91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91"/>
        <v>85500</v>
      </c>
      <c r="H14255" s="68" t="s">
        <v>5483</v>
      </c>
      <c r="I14255" s="274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91"/>
        <v>20000</v>
      </c>
      <c r="H14256" s="84" t="s">
        <v>127</v>
      </c>
      <c r="I14256" s="274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91"/>
        <v>75000</v>
      </c>
      <c r="H14257" s="68" t="s">
        <v>504</v>
      </c>
      <c r="I14257" s="274" t="s">
        <v>12744</v>
      </c>
    </row>
    <row r="14258" spans="1:9" hidden="1" x14ac:dyDescent="0.25">
      <c r="A14258" s="59" t="s">
        <v>6181</v>
      </c>
      <c r="B14258" s="59" t="s">
        <v>12745</v>
      </c>
      <c r="C14258" s="59" t="s">
        <v>12746</v>
      </c>
      <c r="D14258" s="80">
        <v>1</v>
      </c>
      <c r="E14258" s="65" t="s">
        <v>195</v>
      </c>
      <c r="F14258" s="209">
        <v>1</v>
      </c>
      <c r="G14258" s="67">
        <f t="shared" si="491"/>
        <v>1</v>
      </c>
      <c r="H14258" s="84" t="s">
        <v>630</v>
      </c>
      <c r="I14258" s="274" t="s">
        <v>12747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91"/>
        <v>1485000</v>
      </c>
      <c r="H14259" s="84" t="s">
        <v>12748</v>
      </c>
      <c r="I14259" s="274" t="s">
        <v>12747</v>
      </c>
    </row>
    <row r="14260" spans="1:9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91"/>
        <v>485000</v>
      </c>
      <c r="H14260" s="84" t="s">
        <v>630</v>
      </c>
      <c r="I14260" s="274" t="s">
        <v>12747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91"/>
        <v>187035</v>
      </c>
      <c r="H14261" s="84" t="s">
        <v>630</v>
      </c>
      <c r="I14261" s="274" t="s">
        <v>12747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91"/>
        <v>193500</v>
      </c>
      <c r="H14262" s="84" t="s">
        <v>630</v>
      </c>
      <c r="I14262" s="274" t="s">
        <v>12747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91"/>
        <v>78000</v>
      </c>
      <c r="H14263" s="84" t="s">
        <v>630</v>
      </c>
      <c r="I14263" s="274" t="s">
        <v>12747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91"/>
        <v>160000</v>
      </c>
      <c r="H14264" s="84" t="s">
        <v>630</v>
      </c>
      <c r="I14264" s="274" t="s">
        <v>12747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91"/>
        <v>185000</v>
      </c>
      <c r="H14265" s="84" t="s">
        <v>630</v>
      </c>
      <c r="I14265" s="274" t="s">
        <v>12747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91"/>
        <v>22500</v>
      </c>
      <c r="H14266" s="84" t="s">
        <v>630</v>
      </c>
      <c r="I14266" s="274" t="s">
        <v>12747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91"/>
        <v>40000</v>
      </c>
      <c r="H14267" s="84" t="s">
        <v>630</v>
      </c>
      <c r="I14267" s="274" t="s">
        <v>12747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91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11590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91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91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91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91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91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12743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1" t="s">
        <v>5394</v>
      </c>
      <c r="C14276" s="389" t="s">
        <v>534</v>
      </c>
      <c r="D14276" s="389">
        <v>1</v>
      </c>
      <c r="E14276" s="478" t="s">
        <v>31</v>
      </c>
      <c r="F14276" s="451">
        <v>495000</v>
      </c>
      <c r="G14276" s="387">
        <f>F14276*D14276</f>
        <v>495000</v>
      </c>
      <c r="H14276" s="388" t="s">
        <v>605</v>
      </c>
      <c r="I14276" s="452" t="s">
        <v>12749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92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92"/>
        <v>8000</v>
      </c>
      <c r="H14278" s="68" t="s">
        <v>161</v>
      </c>
      <c r="I14278" s="298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92"/>
        <v>37560</v>
      </c>
      <c r="H14279" s="68" t="s">
        <v>127</v>
      </c>
      <c r="I14279" s="274"/>
    </row>
    <row r="14280" spans="1:9" hidden="1" x14ac:dyDescent="0.25">
      <c r="A14280" s="59" t="s">
        <v>6187</v>
      </c>
      <c r="B14280" s="59" t="s">
        <v>12559</v>
      </c>
      <c r="C14280" s="59" t="s">
        <v>12750</v>
      </c>
      <c r="D14280" s="80">
        <v>1</v>
      </c>
      <c r="E14280" s="65" t="s">
        <v>31</v>
      </c>
      <c r="F14280" s="209">
        <v>1700000</v>
      </c>
      <c r="G14280" s="67">
        <f t="shared" si="492"/>
        <v>1700000</v>
      </c>
      <c r="H14280" s="84" t="s">
        <v>1722</v>
      </c>
      <c r="I14280" s="274" t="s">
        <v>8765</v>
      </c>
    </row>
    <row r="14281" spans="1:9" hidden="1" x14ac:dyDescent="0.25">
      <c r="A14281" s="59" t="s">
        <v>6187</v>
      </c>
      <c r="B14281" s="59" t="s">
        <v>12559</v>
      </c>
      <c r="C14281" s="76" t="s">
        <v>12751</v>
      </c>
      <c r="D14281" s="64">
        <v>1</v>
      </c>
      <c r="E14281" s="59" t="s">
        <v>31</v>
      </c>
      <c r="F14281" s="66">
        <v>1700000</v>
      </c>
      <c r="G14281" s="67">
        <f t="shared" si="492"/>
        <v>1700000</v>
      </c>
      <c r="H14281" s="68" t="s">
        <v>1722</v>
      </c>
      <c r="I14281" s="274" t="s">
        <v>8765</v>
      </c>
    </row>
    <row r="14282" spans="1:9" hidden="1" x14ac:dyDescent="0.25">
      <c r="A14282" s="59" t="s">
        <v>6187</v>
      </c>
      <c r="B14282" s="78" t="s">
        <v>12235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92"/>
        <v>370000</v>
      </c>
      <c r="H14282" s="84" t="s">
        <v>1722</v>
      </c>
      <c r="I14282" s="274" t="s">
        <v>8765</v>
      </c>
    </row>
    <row r="14283" spans="1:9" hidden="1" x14ac:dyDescent="0.25">
      <c r="A14283" s="59" t="s">
        <v>6187</v>
      </c>
      <c r="B14283" s="59" t="s">
        <v>12541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92"/>
        <v>45000</v>
      </c>
      <c r="H14283" s="84" t="s">
        <v>1722</v>
      </c>
      <c r="I14283" s="274" t="s">
        <v>8765</v>
      </c>
    </row>
    <row r="14284" spans="1:9" hidden="1" x14ac:dyDescent="0.25">
      <c r="A14284" s="59" t="s">
        <v>6187</v>
      </c>
      <c r="B14284" s="59" t="s">
        <v>12559</v>
      </c>
      <c r="C14284" s="59" t="s">
        <v>12396</v>
      </c>
      <c r="D14284" s="64">
        <v>1</v>
      </c>
      <c r="E14284" s="65" t="s">
        <v>31</v>
      </c>
      <c r="F14284" s="66">
        <v>1700000</v>
      </c>
      <c r="G14284" s="67">
        <f t="shared" si="492"/>
        <v>1700000</v>
      </c>
      <c r="H14284" s="84" t="s">
        <v>3461</v>
      </c>
      <c r="I14284" s="274" t="s">
        <v>8773</v>
      </c>
    </row>
    <row r="14285" spans="1:9" hidden="1" x14ac:dyDescent="0.25">
      <c r="A14285" s="59" t="s">
        <v>6187</v>
      </c>
      <c r="B14285" s="59" t="s">
        <v>12559</v>
      </c>
      <c r="C14285" s="59" t="s">
        <v>12752</v>
      </c>
      <c r="D14285" s="64">
        <v>1</v>
      </c>
      <c r="E14285" s="65" t="s">
        <v>31</v>
      </c>
      <c r="F14285" s="66">
        <v>1700000</v>
      </c>
      <c r="G14285" s="67">
        <f t="shared" si="492"/>
        <v>1700000</v>
      </c>
      <c r="H14285" s="84" t="s">
        <v>3461</v>
      </c>
      <c r="I14285" s="274" t="s">
        <v>8773</v>
      </c>
    </row>
    <row r="14286" spans="1:9" hidden="1" x14ac:dyDescent="0.25">
      <c r="A14286" s="59" t="s">
        <v>6187</v>
      </c>
      <c r="B14286" s="78" t="s">
        <v>12235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92"/>
        <v>370000</v>
      </c>
      <c r="H14286" s="84" t="s">
        <v>3461</v>
      </c>
      <c r="I14286" s="274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92"/>
        <v>228000</v>
      </c>
      <c r="H14287" s="84" t="s">
        <v>3461</v>
      </c>
      <c r="I14287" s="274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92"/>
        <v>100000</v>
      </c>
      <c r="H14288" s="84" t="s">
        <v>3461</v>
      </c>
      <c r="I14288" s="274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11218</v>
      </c>
      <c r="D14289" s="80">
        <v>1</v>
      </c>
      <c r="E14289" s="65" t="s">
        <v>31</v>
      </c>
      <c r="F14289" s="209">
        <v>60000</v>
      </c>
      <c r="G14289" s="67">
        <f t="shared" si="492"/>
        <v>60000</v>
      </c>
      <c r="H14289" s="84" t="s">
        <v>1029</v>
      </c>
      <c r="I14289" s="274" t="s">
        <v>8756</v>
      </c>
    </row>
    <row r="14290" spans="1:9" hidden="1" x14ac:dyDescent="0.25">
      <c r="A14290" s="59" t="s">
        <v>6187</v>
      </c>
      <c r="B14290" s="62" t="s">
        <v>11590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92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92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11148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92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92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92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93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93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93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93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93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93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93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93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93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12235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93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12541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93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93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93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93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93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93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11969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93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12541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93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11590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93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93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93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93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93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93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93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93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93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93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93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93"/>
        <v>10000</v>
      </c>
      <c r="H14329" s="68" t="s">
        <v>127</v>
      </c>
      <c r="I14329" s="298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93"/>
        <v>13000</v>
      </c>
      <c r="H14330" s="68" t="s">
        <v>127</v>
      </c>
      <c r="I14330" s="274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93"/>
        <v>36000</v>
      </c>
      <c r="H14331" s="84" t="s">
        <v>127</v>
      </c>
      <c r="I14331" s="274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93"/>
        <v>40000</v>
      </c>
      <c r="H14332" s="68" t="s">
        <v>1039</v>
      </c>
      <c r="I14332" s="274"/>
    </row>
    <row r="14333" spans="1:9" hidden="1" x14ac:dyDescent="0.25">
      <c r="A14333" s="59" t="s">
        <v>6190</v>
      </c>
      <c r="B14333" s="59" t="s">
        <v>11155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93"/>
        <v>207050</v>
      </c>
      <c r="H14333" s="84" t="s">
        <v>1039</v>
      </c>
      <c r="I14333" s="274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93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93"/>
        <v>28500</v>
      </c>
      <c r="H14335" s="84" t="s">
        <v>1725</v>
      </c>
      <c r="I14335" s="274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93"/>
        <v>435000</v>
      </c>
      <c r="H14336" s="84" t="s">
        <v>843</v>
      </c>
      <c r="I14336" s="274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93"/>
        <v>228000</v>
      </c>
      <c r="H14337" s="84" t="s">
        <v>843</v>
      </c>
      <c r="I14337" s="274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93"/>
        <v>83000</v>
      </c>
      <c r="H14338" s="84" t="s">
        <v>843</v>
      </c>
      <c r="I14338" s="274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93"/>
        <v>75000</v>
      </c>
      <c r="H14339" s="84" t="s">
        <v>504</v>
      </c>
      <c r="I14339" s="184" t="s">
        <v>12753</v>
      </c>
    </row>
    <row r="14340" spans="1:9" hidden="1" x14ac:dyDescent="0.25">
      <c r="A14340" s="59" t="s">
        <v>6190</v>
      </c>
      <c r="B14340" s="78" t="s">
        <v>3374</v>
      </c>
      <c r="C14340" s="59" t="s">
        <v>12754</v>
      </c>
      <c r="D14340" s="64">
        <v>1</v>
      </c>
      <c r="E14340" s="65" t="s">
        <v>31</v>
      </c>
      <c r="F14340" s="60">
        <v>1650000</v>
      </c>
      <c r="G14340" s="67">
        <f t="shared" si="493"/>
        <v>1650000</v>
      </c>
      <c r="H14340" s="84" t="s">
        <v>630</v>
      </c>
      <c r="I14340" s="72" t="s">
        <v>12755</v>
      </c>
    </row>
    <row r="14341" spans="1:9" hidden="1" x14ac:dyDescent="0.25">
      <c r="A14341" s="59" t="s">
        <v>6190</v>
      </c>
      <c r="B14341" s="78" t="s">
        <v>3374</v>
      </c>
      <c r="C14341" s="59" t="s">
        <v>12756</v>
      </c>
      <c r="D14341" s="59">
        <v>1</v>
      </c>
      <c r="E14341" s="70" t="s">
        <v>31</v>
      </c>
      <c r="F14341" s="60">
        <v>1650000</v>
      </c>
      <c r="G14341" s="67">
        <f t="shared" si="493"/>
        <v>1650000</v>
      </c>
      <c r="H14341" s="84" t="s">
        <v>630</v>
      </c>
      <c r="I14341" s="72" t="s">
        <v>12755</v>
      </c>
    </row>
    <row r="14342" spans="1:9" hidden="1" x14ac:dyDescent="0.25">
      <c r="A14342" s="59" t="s">
        <v>6190</v>
      </c>
      <c r="B14342" s="78" t="s">
        <v>3374</v>
      </c>
      <c r="C14342" s="59" t="s">
        <v>12757</v>
      </c>
      <c r="D14342" s="64">
        <v>1</v>
      </c>
      <c r="E14342" s="65" t="s">
        <v>31</v>
      </c>
      <c r="F14342" s="60">
        <v>1650000</v>
      </c>
      <c r="G14342" s="67">
        <f t="shared" si="493"/>
        <v>1650000</v>
      </c>
      <c r="H14342" s="84" t="s">
        <v>630</v>
      </c>
      <c r="I14342" s="72" t="s">
        <v>12755</v>
      </c>
    </row>
    <row r="14343" spans="1:9" hidden="1" x14ac:dyDescent="0.25">
      <c r="A14343" s="59" t="s">
        <v>6190</v>
      </c>
      <c r="B14343" s="78" t="s">
        <v>3374</v>
      </c>
      <c r="C14343" s="59" t="s">
        <v>12758</v>
      </c>
      <c r="D14343" s="64">
        <v>1</v>
      </c>
      <c r="E14343" s="65" t="s">
        <v>31</v>
      </c>
      <c r="F14343" s="60">
        <v>1650000</v>
      </c>
      <c r="G14343" s="67">
        <f t="shared" si="493"/>
        <v>1650000</v>
      </c>
      <c r="H14343" s="84" t="s">
        <v>630</v>
      </c>
      <c r="I14343" s="72" t="s">
        <v>12755</v>
      </c>
    </row>
    <row r="14344" spans="1:9" hidden="1" x14ac:dyDescent="0.25">
      <c r="A14344" s="59" t="s">
        <v>6190</v>
      </c>
      <c r="B14344" s="78" t="s">
        <v>3374</v>
      </c>
      <c r="C14344" s="59" t="s">
        <v>12759</v>
      </c>
      <c r="D14344" s="59">
        <v>1</v>
      </c>
      <c r="E14344" s="59" t="s">
        <v>31</v>
      </c>
      <c r="F14344" s="60">
        <v>1650000</v>
      </c>
      <c r="G14344" s="67">
        <f t="shared" si="493"/>
        <v>1650000</v>
      </c>
      <c r="H14344" s="84" t="s">
        <v>630</v>
      </c>
      <c r="I14344" s="72" t="s">
        <v>12755</v>
      </c>
    </row>
    <row r="14345" spans="1:9" hidden="1" x14ac:dyDescent="0.25">
      <c r="A14345" s="59" t="s">
        <v>6190</v>
      </c>
      <c r="B14345" s="78" t="s">
        <v>3374</v>
      </c>
      <c r="C14345" s="59" t="s">
        <v>12760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12755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94">F14346*D14346</f>
        <v>750000</v>
      </c>
      <c r="H14346" s="84" t="s">
        <v>630</v>
      </c>
      <c r="I14346" s="72" t="s">
        <v>12755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94"/>
        <v>990000</v>
      </c>
      <c r="H14347" s="84" t="s">
        <v>630</v>
      </c>
      <c r="I14347" s="72" t="s">
        <v>12755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94"/>
        <v>150000</v>
      </c>
      <c r="H14348" s="68" t="s">
        <v>1080</v>
      </c>
      <c r="I14348" s="84" t="s">
        <v>12761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94"/>
        <v>55000</v>
      </c>
      <c r="H14349" s="68" t="s">
        <v>1080</v>
      </c>
      <c r="I14349" s="84" t="s">
        <v>12761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94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94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94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94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94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94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94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94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94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94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94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94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94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1" t="s">
        <v>5394</v>
      </c>
      <c r="C14363" s="389" t="s">
        <v>2740</v>
      </c>
      <c r="D14363" s="389">
        <v>1</v>
      </c>
      <c r="E14363" s="478" t="s">
        <v>31</v>
      </c>
      <c r="F14363" s="451">
        <v>495000</v>
      </c>
      <c r="G14363" s="387">
        <f t="shared" si="494"/>
        <v>495000</v>
      </c>
      <c r="H14363" s="388" t="s">
        <v>2208</v>
      </c>
      <c r="I14363" s="389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94"/>
        <v>495000</v>
      </c>
      <c r="H14364" s="84" t="s">
        <v>1937</v>
      </c>
      <c r="I14364" s="59" t="s">
        <v>12762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94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94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94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94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94"/>
        <v>72000</v>
      </c>
      <c r="H14369" s="68" t="s">
        <v>161</v>
      </c>
      <c r="I14369" s="298"/>
    </row>
    <row r="14370" spans="1:9" hidden="1" x14ac:dyDescent="0.25">
      <c r="A14370" s="59" t="s">
        <v>6206</v>
      </c>
      <c r="B14370" s="62" t="s">
        <v>11590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94"/>
        <v>12000</v>
      </c>
      <c r="H14370" s="84" t="s">
        <v>35</v>
      </c>
      <c r="I14370" s="274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94"/>
        <v>495000</v>
      </c>
      <c r="H14371" s="84" t="s">
        <v>977</v>
      </c>
      <c r="I14371" s="274" t="s">
        <v>12763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94"/>
        <v>190000</v>
      </c>
      <c r="H14372" s="84" t="s">
        <v>977</v>
      </c>
      <c r="I14372" s="274" t="s">
        <v>12763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94"/>
        <v>130000</v>
      </c>
      <c r="H14373" s="84" t="s">
        <v>977</v>
      </c>
      <c r="I14373" s="274" t="s">
        <v>12763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94"/>
        <v>35000</v>
      </c>
      <c r="H14374" s="84" t="s">
        <v>977</v>
      </c>
      <c r="I14374" s="274" t="s">
        <v>12763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4" t="s">
        <v>12763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4" t="s">
        <v>12763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4" t="s">
        <v>12763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94"/>
        <v>256500</v>
      </c>
      <c r="H14378" s="84" t="s">
        <v>977</v>
      </c>
      <c r="I14378" s="274" t="s">
        <v>12763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94"/>
        <v>95000</v>
      </c>
      <c r="H14379" s="84" t="s">
        <v>977</v>
      </c>
      <c r="I14379" s="274" t="s">
        <v>12763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94"/>
        <v>35000</v>
      </c>
      <c r="H14380" s="84" t="s">
        <v>977</v>
      </c>
      <c r="I14380" s="274" t="s">
        <v>12763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94"/>
        <v>92500</v>
      </c>
      <c r="H14381" s="84" t="s">
        <v>977</v>
      </c>
      <c r="I14381" s="274" t="s">
        <v>12763</v>
      </c>
    </row>
    <row r="14382" spans="1:9" hidden="1" x14ac:dyDescent="0.25">
      <c r="A14382" s="59" t="s">
        <v>6206</v>
      </c>
      <c r="B14382" s="59" t="s">
        <v>12538</v>
      </c>
      <c r="C14382" s="59" t="s">
        <v>12764</v>
      </c>
      <c r="D14382" s="59">
        <v>1</v>
      </c>
      <c r="E14382" s="70" t="s">
        <v>31</v>
      </c>
      <c r="F14382" s="60">
        <v>1400000</v>
      </c>
      <c r="G14382" s="67">
        <f t="shared" si="494"/>
        <v>1400000</v>
      </c>
      <c r="H14382" s="84" t="s">
        <v>977</v>
      </c>
      <c r="I14382" s="274" t="s">
        <v>12763</v>
      </c>
    </row>
    <row r="14383" spans="1:9" hidden="1" x14ac:dyDescent="0.25">
      <c r="A14383" s="59" t="s">
        <v>6206</v>
      </c>
      <c r="B14383" s="74" t="s">
        <v>11964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94"/>
        <v>165000</v>
      </c>
      <c r="H14383" s="84" t="s">
        <v>977</v>
      </c>
      <c r="I14383" s="274" t="s">
        <v>12763</v>
      </c>
    </row>
    <row r="14384" spans="1:9" hidden="1" x14ac:dyDescent="0.25">
      <c r="A14384" s="59" t="s">
        <v>6206</v>
      </c>
      <c r="B14384" s="59" t="s">
        <v>12541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4" t="s">
        <v>12763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5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5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12765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12765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11670</v>
      </c>
      <c r="D14391" s="80">
        <v>1</v>
      </c>
      <c r="E14391" s="65" t="s">
        <v>31</v>
      </c>
      <c r="F14391" s="81">
        <v>580000</v>
      </c>
      <c r="G14391" s="67">
        <f t="shared" si="495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5"/>
        <v>575000</v>
      </c>
      <c r="H14392" s="68" t="s">
        <v>6209</v>
      </c>
      <c r="I14392" s="59" t="s">
        <v>12766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5"/>
        <v>490000</v>
      </c>
      <c r="H14393" s="68" t="s">
        <v>6209</v>
      </c>
      <c r="I14393" s="59" t="s">
        <v>12766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6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6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6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6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6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6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6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6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6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6"/>
        <v>31000</v>
      </c>
      <c r="H14404" s="84" t="s">
        <v>605</v>
      </c>
      <c r="I14404" s="274" t="s">
        <v>8883</v>
      </c>
    </row>
    <row r="14405" spans="1:9" hidden="1" x14ac:dyDescent="0.25">
      <c r="A14405" s="59" t="s">
        <v>6217</v>
      </c>
      <c r="B14405" s="493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6"/>
        <v>36689</v>
      </c>
      <c r="H14405" s="84" t="s">
        <v>605</v>
      </c>
      <c r="I14405" s="274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4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4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4" t="s">
        <v>8883</v>
      </c>
    </row>
    <row r="14409" spans="1:9" hidden="1" x14ac:dyDescent="0.25">
      <c r="A14409" s="59" t="s">
        <v>6217</v>
      </c>
      <c r="B14409" s="59" t="s">
        <v>12559</v>
      </c>
      <c r="C14409" s="74" t="s">
        <v>12767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4" t="s">
        <v>8883</v>
      </c>
    </row>
    <row r="14410" spans="1:9" hidden="1" x14ac:dyDescent="0.25">
      <c r="A14410" s="59" t="s">
        <v>6217</v>
      </c>
      <c r="B14410" s="59" t="s">
        <v>12559</v>
      </c>
      <c r="C14410" s="59" t="s">
        <v>12768</v>
      </c>
      <c r="D14410" s="80">
        <v>1</v>
      </c>
      <c r="E14410" s="65" t="s">
        <v>31</v>
      </c>
      <c r="F14410" s="209">
        <v>1700000</v>
      </c>
      <c r="G14410" s="67">
        <f t="shared" si="496"/>
        <v>1700000</v>
      </c>
      <c r="H14410" s="84" t="s">
        <v>605</v>
      </c>
      <c r="I14410" s="274" t="s">
        <v>8883</v>
      </c>
    </row>
    <row r="14411" spans="1:9" hidden="1" x14ac:dyDescent="0.25">
      <c r="A14411" s="59" t="s">
        <v>6217</v>
      </c>
      <c r="B14411" s="78" t="s">
        <v>12235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6"/>
        <v>370000</v>
      </c>
      <c r="H14411" s="84" t="s">
        <v>605</v>
      </c>
      <c r="I14411" s="274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6"/>
        <v>40000</v>
      </c>
      <c r="H14412" s="84" t="s">
        <v>605</v>
      </c>
      <c r="I14412" s="274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6"/>
        <v>20000</v>
      </c>
      <c r="H14413" s="84" t="s">
        <v>605</v>
      </c>
      <c r="I14413" s="274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6"/>
        <v>49500</v>
      </c>
      <c r="H14414" s="84" t="s">
        <v>605</v>
      </c>
      <c r="I14414" s="274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4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4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4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6"/>
        <v>134500</v>
      </c>
      <c r="H14418" s="84" t="s">
        <v>1571</v>
      </c>
      <c r="I14418" s="274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6"/>
        <v>31000</v>
      </c>
      <c r="H14419" s="68" t="s">
        <v>188</v>
      </c>
      <c r="I14419" s="59" t="s">
        <v>12769</v>
      </c>
    </row>
    <row r="14420" spans="1:9" hidden="1" x14ac:dyDescent="0.25">
      <c r="A14420" s="59" t="s">
        <v>6217</v>
      </c>
      <c r="B14420" s="493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6"/>
        <v>18344.5</v>
      </c>
      <c r="H14420" s="84" t="s">
        <v>188</v>
      </c>
      <c r="I14420" s="59" t="s">
        <v>12769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12769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12769</v>
      </c>
    </row>
    <row r="14423" spans="1:9" hidden="1" x14ac:dyDescent="0.25">
      <c r="A14423" s="59" t="s">
        <v>6217</v>
      </c>
      <c r="B14423" s="59" t="s">
        <v>12538</v>
      </c>
      <c r="C14423" s="113" t="s">
        <v>12770</v>
      </c>
      <c r="D14423" s="80">
        <v>1</v>
      </c>
      <c r="E14423" s="65" t="s">
        <v>31</v>
      </c>
      <c r="F14423" s="209">
        <v>1400000</v>
      </c>
      <c r="G14423" s="67">
        <f t="shared" ref="G14423:G14488" si="497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12541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7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7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7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7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7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12771</v>
      </c>
      <c r="C14430" s="59" t="s">
        <v>12772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7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7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7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11964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7"/>
        <v>165000</v>
      </c>
      <c r="H14439" s="84" t="s">
        <v>1039</v>
      </c>
      <c r="I14439" s="59" t="s">
        <v>12773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7"/>
        <v>110000</v>
      </c>
      <c r="H14440" s="84" t="s">
        <v>1039</v>
      </c>
      <c r="I14440" s="59" t="s">
        <v>12773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7"/>
        <v>900000</v>
      </c>
      <c r="H14441" s="84" t="s">
        <v>1992</v>
      </c>
      <c r="I14441" s="59" t="s">
        <v>12774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7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12708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7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7"/>
        <v>80000</v>
      </c>
      <c r="H14444" s="84" t="s">
        <v>188</v>
      </c>
      <c r="I14444" s="59" t="s">
        <v>12769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7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7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7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7"/>
        <v>500000</v>
      </c>
      <c r="H14448" s="68" t="s">
        <v>2253</v>
      </c>
      <c r="I14448" s="274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7"/>
        <v>490000</v>
      </c>
      <c r="H14449" s="68" t="s">
        <v>2253</v>
      </c>
      <c r="I14449" s="274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7"/>
        <v>350000</v>
      </c>
      <c r="H14450" s="68" t="s">
        <v>2253</v>
      </c>
      <c r="I14450" s="274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7"/>
        <v>75000</v>
      </c>
      <c r="H14451" s="68" t="s">
        <v>2253</v>
      </c>
      <c r="I14451" s="274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7"/>
        <v>13000</v>
      </c>
      <c r="H14452" s="68" t="s">
        <v>2253</v>
      </c>
      <c r="I14452" s="274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7"/>
        <v>325000</v>
      </c>
      <c r="H14453" s="266" t="s">
        <v>977</v>
      </c>
      <c r="I14453" s="274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7"/>
        <v>42750</v>
      </c>
      <c r="H14454" s="266" t="s">
        <v>977</v>
      </c>
      <c r="I14454" s="274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7"/>
        <v>64600</v>
      </c>
      <c r="H14455" s="266" t="s">
        <v>977</v>
      </c>
      <c r="I14455" s="274"/>
    </row>
    <row r="14456" spans="1:9" hidden="1" x14ac:dyDescent="0.25">
      <c r="A14456" s="59" t="s">
        <v>297</v>
      </c>
      <c r="B14456" s="59" t="s">
        <v>12665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7"/>
        <v>855000</v>
      </c>
      <c r="H14456" s="84" t="s">
        <v>504</v>
      </c>
      <c r="I14456" s="274" t="s">
        <v>12775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7"/>
        <v>23200</v>
      </c>
      <c r="H14457" s="84" t="s">
        <v>503</v>
      </c>
      <c r="I14457" s="274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7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3" t="s">
        <v>12776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7"/>
        <v>100000</v>
      </c>
      <c r="H14459" s="84" t="s">
        <v>188</v>
      </c>
      <c r="I14459" s="59" t="s">
        <v>12769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7"/>
        <v>1000000</v>
      </c>
      <c r="H14460" s="266" t="s">
        <v>188</v>
      </c>
      <c r="I14460" s="59" t="s">
        <v>12769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3">
        <v>500000</v>
      </c>
      <c r="G14461" s="209">
        <f t="shared" si="497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7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7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7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7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7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11964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7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12541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7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12538</v>
      </c>
      <c r="C14469" s="205" t="s">
        <v>12777</v>
      </c>
      <c r="D14469" s="64">
        <v>1</v>
      </c>
      <c r="E14469" s="65" t="s">
        <v>31</v>
      </c>
      <c r="F14469" s="71">
        <v>1400000</v>
      </c>
      <c r="G14469" s="67">
        <f t="shared" si="497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12538</v>
      </c>
      <c r="C14470" s="59" t="s">
        <v>12778</v>
      </c>
      <c r="D14470" s="80">
        <v>1</v>
      </c>
      <c r="E14470" s="65" t="s">
        <v>31</v>
      </c>
      <c r="F14470" s="87">
        <v>1400000</v>
      </c>
      <c r="G14470" s="67">
        <f t="shared" si="497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12538</v>
      </c>
      <c r="C14471" s="76" t="s">
        <v>12779</v>
      </c>
      <c r="D14471" s="80">
        <v>1</v>
      </c>
      <c r="E14471" s="65" t="s">
        <v>31</v>
      </c>
      <c r="F14471" s="87">
        <v>1400000</v>
      </c>
      <c r="G14471" s="67">
        <f t="shared" si="497"/>
        <v>1400000</v>
      </c>
      <c r="H14471" s="84" t="s">
        <v>121</v>
      </c>
      <c r="I14471" s="274" t="s">
        <v>8902</v>
      </c>
    </row>
    <row r="14472" spans="1:9" hidden="1" x14ac:dyDescent="0.25">
      <c r="A14472" s="59" t="s">
        <v>6246</v>
      </c>
      <c r="B14472" s="59" t="s">
        <v>11969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7"/>
        <v>155000</v>
      </c>
      <c r="H14472" s="68" t="s">
        <v>121</v>
      </c>
      <c r="I14472" s="274" t="s">
        <v>8902</v>
      </c>
    </row>
    <row r="14473" spans="1:9" hidden="1" x14ac:dyDescent="0.25">
      <c r="A14473" s="59" t="s">
        <v>6246</v>
      </c>
      <c r="B14473" s="59" t="s">
        <v>12541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7"/>
        <v>45000</v>
      </c>
      <c r="H14473" s="68" t="s">
        <v>121</v>
      </c>
      <c r="I14473" s="274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7"/>
        <v>60000</v>
      </c>
      <c r="H14474" s="68" t="s">
        <v>2253</v>
      </c>
      <c r="I14474" s="274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7"/>
        <v>25000</v>
      </c>
      <c r="H14475" s="68" t="s">
        <v>2253</v>
      </c>
      <c r="I14475" s="274"/>
    </row>
    <row r="14476" spans="1:9" hidden="1" x14ac:dyDescent="0.25">
      <c r="A14476" s="59" t="s">
        <v>6246</v>
      </c>
      <c r="B14476" s="62" t="s">
        <v>11590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7"/>
        <v>12000</v>
      </c>
      <c r="H14476" s="68" t="s">
        <v>2253</v>
      </c>
      <c r="I14476" s="274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7"/>
        <v>2800</v>
      </c>
      <c r="H14477" s="68" t="s">
        <v>2253</v>
      </c>
      <c r="I14477" s="274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7"/>
        <v>228000</v>
      </c>
      <c r="H14478" s="266" t="s">
        <v>502</v>
      </c>
      <c r="I14478" s="274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7"/>
        <v>40000</v>
      </c>
      <c r="H14479" s="68" t="s">
        <v>6249</v>
      </c>
      <c r="I14479" s="274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7"/>
        <v>80000</v>
      </c>
      <c r="H14480" s="68" t="s">
        <v>6249</v>
      </c>
      <c r="I14480" s="274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4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4"/>
    </row>
    <row r="14483" spans="1:9" hidden="1" x14ac:dyDescent="0.25">
      <c r="A14483" s="59" t="s">
        <v>6246</v>
      </c>
      <c r="B14483" s="59" t="s">
        <v>11148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7"/>
        <v>350000</v>
      </c>
      <c r="H14483" s="84" t="s">
        <v>3461</v>
      </c>
      <c r="I14483" s="274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7"/>
        <v>40000</v>
      </c>
      <c r="H14484" s="84" t="s">
        <v>3461</v>
      </c>
      <c r="I14484" s="274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7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7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3">
        <v>45000</v>
      </c>
      <c r="G14487" s="209">
        <f t="shared" si="497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7"/>
        <v>58000</v>
      </c>
      <c r="H14488" s="84" t="s">
        <v>1035</v>
      </c>
      <c r="I14488" s="59" t="s">
        <v>8897</v>
      </c>
    </row>
    <row r="14489" spans="1:9" hidden="1" x14ac:dyDescent="0.25">
      <c r="A14489" s="330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8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09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8"/>
        <v>190000</v>
      </c>
      <c r="H14490" s="68" t="s">
        <v>2369</v>
      </c>
      <c r="I14490" s="72"/>
    </row>
    <row r="14491" spans="1:9" hidden="1" x14ac:dyDescent="0.25">
      <c r="A14491" s="446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8"/>
        <v>495000</v>
      </c>
      <c r="H14491" s="68" t="s">
        <v>601</v>
      </c>
      <c r="I14491" s="72" t="s">
        <v>8917</v>
      </c>
    </row>
    <row r="14492" spans="1:9" hidden="1" x14ac:dyDescent="0.25">
      <c r="A14492" s="409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8"/>
        <v>230000</v>
      </c>
      <c r="H14492" s="84" t="s">
        <v>3171</v>
      </c>
      <c r="I14492" s="72" t="s">
        <v>12780</v>
      </c>
    </row>
    <row r="14493" spans="1:9" hidden="1" x14ac:dyDescent="0.25">
      <c r="A14493" s="409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8"/>
        <v>210000</v>
      </c>
      <c r="H14493" s="84" t="s">
        <v>3171</v>
      </c>
      <c r="I14493" s="72" t="s">
        <v>12780</v>
      </c>
    </row>
    <row r="14494" spans="1:9" hidden="1" x14ac:dyDescent="0.25">
      <c r="A14494" s="409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8"/>
        <v>35000</v>
      </c>
      <c r="H14494" s="84" t="s">
        <v>3171</v>
      </c>
      <c r="I14494" s="72" t="s">
        <v>12780</v>
      </c>
    </row>
    <row r="14495" spans="1:9" hidden="1" x14ac:dyDescent="0.25">
      <c r="A14495" s="409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8"/>
        <v>2800</v>
      </c>
      <c r="H14495" s="84" t="s">
        <v>3171</v>
      </c>
      <c r="I14495" s="72" t="s">
        <v>12780</v>
      </c>
    </row>
    <row r="14496" spans="1:9" hidden="1" x14ac:dyDescent="0.25">
      <c r="A14496" s="409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8"/>
        <v>13333</v>
      </c>
      <c r="H14496" s="84" t="s">
        <v>3171</v>
      </c>
      <c r="I14496" s="72" t="s">
        <v>12780</v>
      </c>
    </row>
    <row r="14497" spans="1:9" hidden="1" x14ac:dyDescent="0.25">
      <c r="A14497" s="409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8"/>
        <v>195000</v>
      </c>
      <c r="H14497" s="84" t="s">
        <v>3171</v>
      </c>
      <c r="I14497" s="72" t="s">
        <v>12780</v>
      </c>
    </row>
    <row r="14498" spans="1:9" hidden="1" x14ac:dyDescent="0.25">
      <c r="A14498" s="409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8"/>
        <v>187035</v>
      </c>
      <c r="H14498" s="84" t="s">
        <v>3171</v>
      </c>
      <c r="I14498" s="72" t="s">
        <v>12780</v>
      </c>
    </row>
    <row r="14499" spans="1:9" hidden="1" x14ac:dyDescent="0.25">
      <c r="A14499" s="409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8"/>
        <v>208134</v>
      </c>
      <c r="H14499" s="84" t="s">
        <v>3171</v>
      </c>
      <c r="I14499" s="72" t="s">
        <v>12780</v>
      </c>
    </row>
    <row r="14500" spans="1:9" hidden="1" x14ac:dyDescent="0.25">
      <c r="A14500" s="409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8"/>
        <v>495000</v>
      </c>
      <c r="H14500" s="84" t="s">
        <v>3171</v>
      </c>
      <c r="I14500" s="72" t="s">
        <v>12780</v>
      </c>
    </row>
    <row r="14501" spans="1:9" hidden="1" x14ac:dyDescent="0.25">
      <c r="A14501" s="409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8"/>
        <v>75000</v>
      </c>
      <c r="H14501" s="68" t="s">
        <v>504</v>
      </c>
      <c r="I14501" s="274" t="s">
        <v>12781</v>
      </c>
    </row>
    <row r="14502" spans="1:9" hidden="1" x14ac:dyDescent="0.25">
      <c r="A14502" s="409">
        <v>44569</v>
      </c>
      <c r="B14502" s="62" t="s">
        <v>108</v>
      </c>
      <c r="C14502" s="106" t="s">
        <v>12782</v>
      </c>
      <c r="D14502" s="64">
        <v>2</v>
      </c>
      <c r="E14502" s="65" t="s">
        <v>31</v>
      </c>
      <c r="F14502" s="66">
        <v>214500</v>
      </c>
      <c r="G14502" s="67">
        <f t="shared" si="498"/>
        <v>429000</v>
      </c>
      <c r="H14502" s="68" t="s">
        <v>9083</v>
      </c>
      <c r="I14502" s="274" t="s">
        <v>12783</v>
      </c>
    </row>
    <row r="14503" spans="1:9" hidden="1" x14ac:dyDescent="0.25">
      <c r="A14503" s="409">
        <v>44569</v>
      </c>
      <c r="B14503" s="59" t="s">
        <v>12784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4" t="s">
        <v>12783</v>
      </c>
    </row>
    <row r="14504" spans="1:9" hidden="1" x14ac:dyDescent="0.25">
      <c r="A14504" s="409">
        <v>44569</v>
      </c>
      <c r="B14504" s="59" t="s">
        <v>12784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4" t="s">
        <v>12783</v>
      </c>
    </row>
    <row r="14505" spans="1:9" hidden="1" x14ac:dyDescent="0.25">
      <c r="A14505" s="409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8"/>
        <v>830000</v>
      </c>
      <c r="H14505" s="84" t="s">
        <v>6414</v>
      </c>
      <c r="I14505" s="274" t="s">
        <v>12785</v>
      </c>
    </row>
    <row r="14506" spans="1:9" hidden="1" x14ac:dyDescent="0.25">
      <c r="A14506" s="409">
        <v>44569</v>
      </c>
      <c r="B14506" s="59" t="s">
        <v>12786</v>
      </c>
      <c r="C14506" s="195" t="s">
        <v>12787</v>
      </c>
      <c r="D14506" s="80">
        <v>1</v>
      </c>
      <c r="E14506" s="65" t="s">
        <v>31</v>
      </c>
      <c r="F14506" s="87">
        <v>3700000</v>
      </c>
      <c r="G14506" s="67">
        <f t="shared" si="498"/>
        <v>3700000</v>
      </c>
      <c r="H14506" s="84" t="s">
        <v>947</v>
      </c>
      <c r="I14506" s="274" t="s">
        <v>12785</v>
      </c>
    </row>
    <row r="14507" spans="1:9" hidden="1" x14ac:dyDescent="0.25">
      <c r="A14507" s="409">
        <v>44569</v>
      </c>
      <c r="B14507" s="59" t="s">
        <v>12788</v>
      </c>
      <c r="C14507" s="59" t="s">
        <v>12789</v>
      </c>
      <c r="D14507" s="59">
        <v>1</v>
      </c>
      <c r="E14507" s="70" t="s">
        <v>31</v>
      </c>
      <c r="F14507" s="60">
        <v>4200000</v>
      </c>
      <c r="G14507" s="67">
        <f t="shared" si="498"/>
        <v>4200000</v>
      </c>
      <c r="H14507" s="84" t="s">
        <v>947</v>
      </c>
      <c r="I14507" s="274"/>
    </row>
    <row r="14508" spans="1:9" hidden="1" x14ac:dyDescent="0.25">
      <c r="A14508" s="409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8"/>
        <v>1500000</v>
      </c>
      <c r="H14508" s="84" t="s">
        <v>947</v>
      </c>
      <c r="I14508" s="274"/>
    </row>
    <row r="14509" spans="1:9" hidden="1" x14ac:dyDescent="0.25">
      <c r="A14509" s="409">
        <v>44569</v>
      </c>
      <c r="B14509" s="59" t="s">
        <v>12790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8"/>
        <v>500000</v>
      </c>
      <c r="H14509" s="84" t="s">
        <v>947</v>
      </c>
      <c r="I14509" s="274"/>
    </row>
    <row r="14510" spans="1:9" hidden="1" x14ac:dyDescent="0.25">
      <c r="A14510" s="409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8"/>
        <v>28000</v>
      </c>
      <c r="H14510" s="68" t="s">
        <v>139</v>
      </c>
      <c r="I14510" s="59"/>
    </row>
    <row r="14511" spans="1:9" hidden="1" x14ac:dyDescent="0.25">
      <c r="A14511" s="409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8"/>
        <v>26000</v>
      </c>
      <c r="H14511" s="68" t="s">
        <v>139</v>
      </c>
      <c r="I14511" s="59"/>
    </row>
    <row r="14512" spans="1:9" hidden="1" x14ac:dyDescent="0.25">
      <c r="A14512" s="409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8"/>
        <v>75000</v>
      </c>
      <c r="H14512" s="68" t="s">
        <v>139</v>
      </c>
      <c r="I14512" s="59"/>
    </row>
    <row r="14513" spans="1:9" hidden="1" x14ac:dyDescent="0.25">
      <c r="A14513" s="409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8"/>
        <v>1117000</v>
      </c>
      <c r="H14513" s="68" t="s">
        <v>139</v>
      </c>
      <c r="I14513" s="59"/>
    </row>
    <row r="14514" spans="1:9" hidden="1" x14ac:dyDescent="0.25">
      <c r="A14514" s="409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8"/>
        <v>614000</v>
      </c>
      <c r="H14514" s="68" t="s">
        <v>139</v>
      </c>
      <c r="I14514" s="59"/>
    </row>
    <row r="14515" spans="1:9" hidden="1" x14ac:dyDescent="0.25">
      <c r="A14515" s="409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8"/>
        <v>30000</v>
      </c>
      <c r="H14515" s="68" t="s">
        <v>139</v>
      </c>
      <c r="I14515" s="59"/>
    </row>
    <row r="14516" spans="1:9" hidden="1" x14ac:dyDescent="0.25">
      <c r="A14516" s="409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8"/>
        <v>92500</v>
      </c>
      <c r="H14516" s="68" t="s">
        <v>648</v>
      </c>
      <c r="I14516" s="59" t="s">
        <v>8903</v>
      </c>
    </row>
    <row r="14517" spans="1:9" hidden="1" x14ac:dyDescent="0.25">
      <c r="A14517" s="409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8"/>
        <v>39000</v>
      </c>
      <c r="H14517" s="68" t="s">
        <v>648</v>
      </c>
      <c r="I14517" s="59" t="s">
        <v>8903</v>
      </c>
    </row>
    <row r="14518" spans="1:9" hidden="1" x14ac:dyDescent="0.25">
      <c r="A14518" s="409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8"/>
        <v>8628000</v>
      </c>
      <c r="H14518" s="68" t="s">
        <v>504</v>
      </c>
      <c r="I14518" s="59" t="s">
        <v>9076</v>
      </c>
    </row>
    <row r="14519" spans="1:9" hidden="1" x14ac:dyDescent="0.25">
      <c r="A14519" s="409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8"/>
        <v>3367500</v>
      </c>
      <c r="H14519" s="68" t="s">
        <v>504</v>
      </c>
      <c r="I14519" s="59" t="s">
        <v>9076</v>
      </c>
    </row>
    <row r="14520" spans="1:9" hidden="1" x14ac:dyDescent="0.25">
      <c r="A14520" s="409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8"/>
        <v>2484000</v>
      </c>
      <c r="H14520" s="68" t="s">
        <v>504</v>
      </c>
      <c r="I14520" s="59" t="s">
        <v>9076</v>
      </c>
    </row>
    <row r="14521" spans="1:9" hidden="1" x14ac:dyDescent="0.25">
      <c r="A14521" s="409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8"/>
        <v>495000</v>
      </c>
      <c r="H14521" s="84" t="s">
        <v>152</v>
      </c>
      <c r="I14521" s="59" t="s">
        <v>8919</v>
      </c>
    </row>
    <row r="14522" spans="1:9" hidden="1" x14ac:dyDescent="0.25">
      <c r="A14522" s="409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8"/>
        <v>58000</v>
      </c>
      <c r="H14522" s="84" t="s">
        <v>152</v>
      </c>
      <c r="I14522" s="59" t="s">
        <v>8919</v>
      </c>
    </row>
    <row r="14523" spans="1:9" hidden="1" x14ac:dyDescent="0.25">
      <c r="A14523" s="494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8"/>
        <v>33000</v>
      </c>
      <c r="H14523" s="84" t="s">
        <v>152</v>
      </c>
      <c r="I14523" s="59" t="s">
        <v>8919</v>
      </c>
    </row>
    <row r="14524" spans="1:9" hidden="1" x14ac:dyDescent="0.25">
      <c r="A14524" s="409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8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8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8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8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12791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8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8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8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8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8"/>
        <v>165000</v>
      </c>
      <c r="H14532" s="68" t="s">
        <v>554</v>
      </c>
      <c r="I14532" s="274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8"/>
        <v>36975</v>
      </c>
      <c r="H14533" s="68" t="s">
        <v>146</v>
      </c>
      <c r="I14533" s="274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8"/>
        <v>27000</v>
      </c>
      <c r="H14534" s="68" t="s">
        <v>2253</v>
      </c>
      <c r="I14534" s="274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8"/>
        <v>9000</v>
      </c>
      <c r="H14535" s="84" t="s">
        <v>2253</v>
      </c>
      <c r="I14535" s="274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8"/>
        <v>28000</v>
      </c>
      <c r="H14536" s="84" t="s">
        <v>2253</v>
      </c>
      <c r="I14536" s="274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8"/>
        <v>7000</v>
      </c>
      <c r="H14537" s="84" t="s">
        <v>2253</v>
      </c>
      <c r="I14537" s="274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8"/>
        <v>4500</v>
      </c>
      <c r="H14538" s="84" t="s">
        <v>2253</v>
      </c>
      <c r="I14538" s="274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4"/>
    </row>
    <row r="14540" spans="1:9" hidden="1" x14ac:dyDescent="0.25">
      <c r="A14540" s="210">
        <v>44600</v>
      </c>
      <c r="B14540" s="59" t="s">
        <v>4701</v>
      </c>
      <c r="C14540" s="59" t="s">
        <v>11616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8"/>
        <v>140000</v>
      </c>
      <c r="H14541" s="68" t="s">
        <v>975</v>
      </c>
      <c r="I14541" s="59" t="s">
        <v>12792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8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8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8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8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8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8"/>
        <v>110000</v>
      </c>
      <c r="H14547" s="84" t="s">
        <v>759</v>
      </c>
      <c r="I14547" s="72" t="s">
        <v>12793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8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8"/>
        <v>1750000</v>
      </c>
      <c r="H14549" s="84" t="s">
        <v>12794</v>
      </c>
      <c r="I14549" s="72" t="s">
        <v>12795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8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8"/>
        <v>40000</v>
      </c>
      <c r="H14551" s="84" t="s">
        <v>565</v>
      </c>
      <c r="I14551" s="72" t="s">
        <v>12796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8"/>
        <v>20000</v>
      </c>
      <c r="H14552" s="68" t="s">
        <v>565</v>
      </c>
      <c r="I14552" s="72" t="s">
        <v>12796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9">F14553*D14553</f>
        <v>35000</v>
      </c>
      <c r="H14553" s="68" t="s">
        <v>565</v>
      </c>
      <c r="I14553" s="72" t="s">
        <v>12796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12796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12796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9"/>
        <v>36975</v>
      </c>
      <c r="H14556" s="68" t="s">
        <v>565</v>
      </c>
      <c r="I14556" s="72" t="s">
        <v>12796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9"/>
        <v>138756</v>
      </c>
      <c r="H14557" s="68" t="s">
        <v>565</v>
      </c>
      <c r="I14557" s="72" t="s">
        <v>12796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9"/>
        <v>21000</v>
      </c>
      <c r="H14558" s="68" t="s">
        <v>565</v>
      </c>
      <c r="I14558" s="72" t="s">
        <v>12796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9"/>
        <v>134500</v>
      </c>
      <c r="H14559" s="68" t="s">
        <v>565</v>
      </c>
      <c r="I14559" s="72" t="s">
        <v>12796</v>
      </c>
    </row>
    <row r="14560" spans="1:9" hidden="1" x14ac:dyDescent="0.25">
      <c r="A14560" s="210">
        <v>44628</v>
      </c>
      <c r="B14560" s="62" t="s">
        <v>298</v>
      </c>
      <c r="C14560" s="59" t="s">
        <v>11152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4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9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9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9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9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9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9"/>
        <v>264000</v>
      </c>
      <c r="H14568" s="84" t="s">
        <v>1540</v>
      </c>
      <c r="I14568" s="72" t="s">
        <v>12797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9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9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9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12798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9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9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9"/>
        <v>5200000</v>
      </c>
      <c r="H14574" s="68" t="s">
        <v>621</v>
      </c>
      <c r="I14574" s="72" t="s">
        <v>12799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9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9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9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9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9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9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9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9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12800</v>
      </c>
      <c r="D14583" s="64">
        <v>1</v>
      </c>
      <c r="E14583" s="65" t="s">
        <v>31</v>
      </c>
      <c r="F14583" s="66">
        <v>3400000</v>
      </c>
      <c r="G14583" s="67">
        <f t="shared" si="499"/>
        <v>3400000</v>
      </c>
      <c r="H14583" s="68" t="s">
        <v>504</v>
      </c>
      <c r="I14583" s="72" t="s">
        <v>12801</v>
      </c>
    </row>
    <row r="14584" spans="1:9" hidden="1" x14ac:dyDescent="0.25">
      <c r="A14584" s="210">
        <v>44659</v>
      </c>
      <c r="B14584" s="78" t="s">
        <v>96</v>
      </c>
      <c r="C14584" s="59" t="s">
        <v>12802</v>
      </c>
      <c r="D14584" s="64">
        <v>1</v>
      </c>
      <c r="E14584" s="65" t="s">
        <v>31</v>
      </c>
      <c r="F14584" s="66">
        <v>3400000</v>
      </c>
      <c r="G14584" s="67">
        <f t="shared" si="499"/>
        <v>3400000</v>
      </c>
      <c r="H14584" s="68" t="s">
        <v>504</v>
      </c>
      <c r="I14584" s="72" t="s">
        <v>12801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12801</v>
      </c>
    </row>
    <row r="14586" spans="1:9" hidden="1" x14ac:dyDescent="0.25">
      <c r="A14586" s="210">
        <v>44659</v>
      </c>
      <c r="B14586" s="78" t="s">
        <v>3374</v>
      </c>
      <c r="C14586" s="59" t="s">
        <v>12803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12804</v>
      </c>
    </row>
    <row r="14587" spans="1:9" hidden="1" x14ac:dyDescent="0.25">
      <c r="A14587" s="210">
        <v>44659</v>
      </c>
      <c r="B14587" s="78" t="s">
        <v>3374</v>
      </c>
      <c r="C14587" s="59" t="s">
        <v>12805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12804</v>
      </c>
    </row>
    <row r="14588" spans="1:9" hidden="1" x14ac:dyDescent="0.25">
      <c r="A14588" s="210">
        <v>44659</v>
      </c>
      <c r="B14588" s="78" t="s">
        <v>3374</v>
      </c>
      <c r="C14588" s="59" t="s">
        <v>12806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12804</v>
      </c>
    </row>
    <row r="14589" spans="1:9" hidden="1" x14ac:dyDescent="0.25">
      <c r="A14589" s="210">
        <v>44659</v>
      </c>
      <c r="B14589" s="78" t="s">
        <v>3374</v>
      </c>
      <c r="C14589" s="73" t="s">
        <v>12807</v>
      </c>
      <c r="D14589" s="80">
        <v>1</v>
      </c>
      <c r="E14589" s="65" t="s">
        <v>31</v>
      </c>
      <c r="F14589" s="60">
        <v>1650000</v>
      </c>
      <c r="G14589" s="67">
        <f t="shared" si="499"/>
        <v>1650000</v>
      </c>
      <c r="H14589" s="84" t="s">
        <v>630</v>
      </c>
      <c r="I14589" s="59" t="s">
        <v>12804</v>
      </c>
    </row>
    <row r="14590" spans="1:9" hidden="1" x14ac:dyDescent="0.25">
      <c r="A14590" s="210">
        <v>44659</v>
      </c>
      <c r="B14590" s="78" t="s">
        <v>3374</v>
      </c>
      <c r="C14590" s="59" t="s">
        <v>12808</v>
      </c>
      <c r="D14590" s="59">
        <v>1</v>
      </c>
      <c r="E14590" s="70" t="s">
        <v>31</v>
      </c>
      <c r="F14590" s="60">
        <v>1650000</v>
      </c>
      <c r="G14590" s="67">
        <f t="shared" si="499"/>
        <v>1650000</v>
      </c>
      <c r="H14590" s="84" t="s">
        <v>630</v>
      </c>
      <c r="I14590" s="59" t="s">
        <v>12804</v>
      </c>
    </row>
    <row r="14591" spans="1:9" hidden="1" x14ac:dyDescent="0.25">
      <c r="A14591" s="210">
        <v>44659</v>
      </c>
      <c r="B14591" s="78" t="s">
        <v>96</v>
      </c>
      <c r="C14591" s="59" t="s">
        <v>12809</v>
      </c>
      <c r="D14591" s="64">
        <v>1</v>
      </c>
      <c r="E14591" s="65" t="s">
        <v>31</v>
      </c>
      <c r="F14591" s="66">
        <v>3400000</v>
      </c>
      <c r="G14591" s="67">
        <f t="shared" si="499"/>
        <v>3400000</v>
      </c>
      <c r="H14591" s="84" t="s">
        <v>630</v>
      </c>
      <c r="I14591" s="59" t="s">
        <v>12804</v>
      </c>
    </row>
    <row r="14592" spans="1:9" hidden="1" x14ac:dyDescent="0.25">
      <c r="A14592" s="210">
        <v>44659</v>
      </c>
      <c r="B14592" s="78" t="s">
        <v>96</v>
      </c>
      <c r="C14592" s="59" t="s">
        <v>12810</v>
      </c>
      <c r="D14592" s="64">
        <v>1</v>
      </c>
      <c r="E14592" s="65" t="s">
        <v>31</v>
      </c>
      <c r="F14592" s="66">
        <v>3400000</v>
      </c>
      <c r="G14592" s="67">
        <f t="shared" si="499"/>
        <v>3400000</v>
      </c>
      <c r="H14592" s="84" t="s">
        <v>630</v>
      </c>
      <c r="I14592" s="59" t="s">
        <v>12804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9"/>
        <v>300000</v>
      </c>
      <c r="H14593" s="84" t="s">
        <v>12811</v>
      </c>
      <c r="I14593" s="59" t="s">
        <v>12804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9"/>
        <v>403636</v>
      </c>
      <c r="H14594" s="68" t="s">
        <v>630</v>
      </c>
      <c r="I14594" s="59" t="s">
        <v>12804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9"/>
        <v>480760</v>
      </c>
      <c r="H14595" s="68" t="s">
        <v>630</v>
      </c>
      <c r="I14595" s="59" t="s">
        <v>12804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9"/>
        <v>606000</v>
      </c>
      <c r="H14596" s="68" t="s">
        <v>630</v>
      </c>
      <c r="I14596" s="59" t="s">
        <v>12804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9"/>
        <v>495000</v>
      </c>
      <c r="H14597" s="84" t="s">
        <v>12812</v>
      </c>
      <c r="I14597" s="59" t="s">
        <v>12813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9"/>
        <v>495000</v>
      </c>
      <c r="H14598" s="84" t="s">
        <v>12814</v>
      </c>
      <c r="I14598" s="59" t="s">
        <v>12813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9"/>
        <v>380000</v>
      </c>
      <c r="H14599" s="84" t="s">
        <v>4308</v>
      </c>
      <c r="I14599" s="59" t="s">
        <v>12813</v>
      </c>
    </row>
    <row r="14600" spans="1:9" hidden="1" x14ac:dyDescent="0.25">
      <c r="A14600" s="210">
        <v>44659</v>
      </c>
      <c r="B14600" s="78" t="s">
        <v>96</v>
      </c>
      <c r="C14600" s="59" t="s">
        <v>12815</v>
      </c>
      <c r="D14600" s="59">
        <v>1</v>
      </c>
      <c r="E14600" s="59" t="s">
        <v>31</v>
      </c>
      <c r="F14600" s="60">
        <v>3400000</v>
      </c>
      <c r="G14600" s="67">
        <f t="shared" si="499"/>
        <v>3400000</v>
      </c>
      <c r="H14600" s="84" t="s">
        <v>1200</v>
      </c>
      <c r="I14600" s="59" t="s">
        <v>12816</v>
      </c>
    </row>
    <row r="14601" spans="1:9" hidden="1" x14ac:dyDescent="0.25">
      <c r="A14601" s="210">
        <v>44659</v>
      </c>
      <c r="B14601" s="78" t="s">
        <v>96</v>
      </c>
      <c r="C14601" s="59" t="s">
        <v>12817</v>
      </c>
      <c r="D14601" s="64">
        <v>1</v>
      </c>
      <c r="E14601" s="59" t="s">
        <v>31</v>
      </c>
      <c r="F14601" s="66">
        <v>3400000</v>
      </c>
      <c r="G14601" s="67">
        <f t="shared" si="499"/>
        <v>3400000</v>
      </c>
      <c r="H14601" s="84" t="s">
        <v>1200</v>
      </c>
      <c r="I14601" s="59" t="s">
        <v>12816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9"/>
        <v>388000</v>
      </c>
      <c r="H14602" s="84" t="s">
        <v>1200</v>
      </c>
      <c r="I14602" s="59" t="s">
        <v>12816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9"/>
        <v>79000</v>
      </c>
      <c r="H14603" s="84" t="s">
        <v>1200</v>
      </c>
      <c r="I14603" s="59" t="s">
        <v>12816</v>
      </c>
    </row>
    <row r="14604" spans="1:9" hidden="1" x14ac:dyDescent="0.25">
      <c r="A14604" s="210">
        <v>44659</v>
      </c>
      <c r="B14604" s="62" t="s">
        <v>12818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9"/>
        <v>80000</v>
      </c>
      <c r="H14604" s="84" t="s">
        <v>1200</v>
      </c>
      <c r="I14604" s="59" t="s">
        <v>12816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9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9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9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9"/>
        <v>2400000</v>
      </c>
      <c r="H14608" s="68" t="s">
        <v>3171</v>
      </c>
      <c r="I14608" s="72" t="s">
        <v>12780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9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9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9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9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9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9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9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9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500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500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8" t="s">
        <v>128</v>
      </c>
      <c r="C14619" s="338" t="s">
        <v>129</v>
      </c>
      <c r="D14619" s="339">
        <v>8</v>
      </c>
      <c r="E14619" s="401" t="s">
        <v>130</v>
      </c>
      <c r="F14619" s="342">
        <v>33000</v>
      </c>
      <c r="G14619" s="342">
        <f t="shared" si="500"/>
        <v>264000</v>
      </c>
      <c r="H14619" s="394" t="s">
        <v>8855</v>
      </c>
      <c r="I14619" s="344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500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500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500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500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3">
        <v>45000</v>
      </c>
      <c r="G14627" s="209">
        <f t="shared" si="500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12559</v>
      </c>
      <c r="C14628" s="59" t="s">
        <v>11334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12819</v>
      </c>
    </row>
    <row r="14629" spans="1:9" hidden="1" x14ac:dyDescent="0.25">
      <c r="A14629" s="210">
        <v>44689</v>
      </c>
      <c r="B14629" s="59" t="s">
        <v>12559</v>
      </c>
      <c r="C14629" s="79" t="s">
        <v>12820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12819</v>
      </c>
    </row>
    <row r="14630" spans="1:9" hidden="1" x14ac:dyDescent="0.25">
      <c r="A14630" s="210">
        <v>44689</v>
      </c>
      <c r="B14630" s="78" t="s">
        <v>12235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501">F14630*D14630</f>
        <v>370000</v>
      </c>
      <c r="H14630" s="84" t="s">
        <v>3461</v>
      </c>
      <c r="I14630" s="59" t="s">
        <v>12819</v>
      </c>
    </row>
    <row r="14631" spans="1:9" hidden="1" x14ac:dyDescent="0.25">
      <c r="A14631" s="210">
        <v>44689</v>
      </c>
      <c r="B14631" s="59" t="s">
        <v>12541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501"/>
        <v>45000</v>
      </c>
      <c r="H14631" s="84" t="s">
        <v>3461</v>
      </c>
      <c r="I14631" s="59" t="s">
        <v>12819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501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501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501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501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501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501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501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501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501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501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501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12821</v>
      </c>
      <c r="C14643" s="59" t="s">
        <v>12822</v>
      </c>
      <c r="D14643" s="80">
        <v>1</v>
      </c>
      <c r="E14643" s="65" t="s">
        <v>31</v>
      </c>
      <c r="F14643" s="81">
        <v>200000</v>
      </c>
      <c r="G14643" s="67">
        <f t="shared" si="501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501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501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501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501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501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501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501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501"/>
        <v>75000</v>
      </c>
      <c r="H14651" s="84" t="s">
        <v>504</v>
      </c>
      <c r="I14651" s="59" t="s">
        <v>12823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501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501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1" t="s">
        <v>5394</v>
      </c>
      <c r="C14654" s="389" t="s">
        <v>534</v>
      </c>
      <c r="D14654" s="384">
        <v>1</v>
      </c>
      <c r="E14654" s="385" t="s">
        <v>31</v>
      </c>
      <c r="F14654" s="451">
        <v>495000</v>
      </c>
      <c r="G14654" s="387">
        <f t="shared" si="501"/>
        <v>495000</v>
      </c>
      <c r="H14654" s="388" t="s">
        <v>975</v>
      </c>
      <c r="I14654" s="478" t="s">
        <v>9190</v>
      </c>
    </row>
    <row r="14655" spans="1:9" hidden="1" x14ac:dyDescent="0.25">
      <c r="A14655" s="210">
        <v>44720</v>
      </c>
      <c r="B14655" s="471" t="s">
        <v>5394</v>
      </c>
      <c r="C14655" s="389" t="s">
        <v>534</v>
      </c>
      <c r="D14655" s="384">
        <v>1</v>
      </c>
      <c r="E14655" s="385" t="s">
        <v>31</v>
      </c>
      <c r="F14655" s="451">
        <v>495000</v>
      </c>
      <c r="G14655" s="387">
        <f t="shared" si="501"/>
        <v>495000</v>
      </c>
      <c r="H14655" s="388" t="s">
        <v>1035</v>
      </c>
      <c r="I14655" s="478" t="s">
        <v>12824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501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501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501"/>
        <v>110000</v>
      </c>
      <c r="H14658" s="68" t="s">
        <v>1982</v>
      </c>
      <c r="I14658" s="72" t="s">
        <v>12825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501"/>
        <v>625000</v>
      </c>
      <c r="H14659" s="266" t="s">
        <v>2792</v>
      </c>
      <c r="I14659" s="72" t="s">
        <v>11231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501"/>
        <v>1050000</v>
      </c>
      <c r="H14660" s="266" t="s">
        <v>6306</v>
      </c>
      <c r="I14660" s="72" t="s">
        <v>11231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501"/>
        <v>110000</v>
      </c>
      <c r="H14661" s="266" t="s">
        <v>1850</v>
      </c>
      <c r="I14661" s="72" t="s">
        <v>11231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501"/>
        <v>188000</v>
      </c>
      <c r="H14662" s="266" t="s">
        <v>1850</v>
      </c>
      <c r="I14662" s="72" t="s">
        <v>11231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501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501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501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12235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501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12541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501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502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502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502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502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502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502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502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12665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502"/>
        <v>1425000</v>
      </c>
      <c r="H14677" s="68" t="s">
        <v>630</v>
      </c>
      <c r="I14677" s="72" t="s">
        <v>12826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502"/>
        <v>750000</v>
      </c>
      <c r="H14678" s="68" t="s">
        <v>630</v>
      </c>
      <c r="I14678" s="72" t="s">
        <v>12826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502"/>
        <v>495000</v>
      </c>
      <c r="H14679" s="68" t="s">
        <v>3394</v>
      </c>
      <c r="I14679" s="72" t="s">
        <v>12826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502"/>
        <v>324000</v>
      </c>
      <c r="H14680" s="68" t="s">
        <v>630</v>
      </c>
      <c r="I14680" s="72" t="s">
        <v>12826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502"/>
        <v>550000</v>
      </c>
      <c r="H14681" s="68" t="s">
        <v>630</v>
      </c>
      <c r="I14681" s="72" t="s">
        <v>12826</v>
      </c>
    </row>
    <row r="14682" spans="1:9" hidden="1" x14ac:dyDescent="0.25">
      <c r="A14682" s="210">
        <v>44781</v>
      </c>
      <c r="B14682" s="78" t="s">
        <v>12827</v>
      </c>
      <c r="C14682" s="59" t="s">
        <v>12828</v>
      </c>
      <c r="D14682" s="64">
        <v>1</v>
      </c>
      <c r="E14682" s="65" t="s">
        <v>66</v>
      </c>
      <c r="F14682" s="66">
        <v>1</v>
      </c>
      <c r="G14682" s="67">
        <f t="shared" si="502"/>
        <v>1</v>
      </c>
      <c r="H14682" s="68" t="s">
        <v>630</v>
      </c>
      <c r="I14682" s="72" t="s">
        <v>12826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502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502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502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502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502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502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502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502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502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502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12665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502"/>
        <v>570000</v>
      </c>
      <c r="H14693" s="266" t="s">
        <v>3924</v>
      </c>
      <c r="I14693" s="72" t="s">
        <v>12829</v>
      </c>
    </row>
    <row r="14694" spans="1:9" hidden="1" x14ac:dyDescent="0.25">
      <c r="A14694" s="210">
        <v>44781</v>
      </c>
      <c r="B14694" s="59" t="s">
        <v>12667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502"/>
        <v>160000</v>
      </c>
      <c r="H14694" s="266" t="s">
        <v>3924</v>
      </c>
      <c r="I14694" s="72" t="s">
        <v>12829</v>
      </c>
    </row>
    <row r="14695" spans="1:9" hidden="1" x14ac:dyDescent="0.25">
      <c r="A14695" s="210">
        <v>44781</v>
      </c>
      <c r="B14695" s="59" t="s">
        <v>12830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502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502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502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502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502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12831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502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502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12832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503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503"/>
        <v>500000</v>
      </c>
      <c r="H14705" s="68" t="s">
        <v>1722</v>
      </c>
      <c r="I14705" s="72" t="s">
        <v>12833</v>
      </c>
    </row>
    <row r="14706" spans="1:9" hidden="1" x14ac:dyDescent="0.25">
      <c r="A14706" s="210">
        <v>44812</v>
      </c>
      <c r="B14706" s="62" t="s">
        <v>6244</v>
      </c>
      <c r="C14706" s="85" t="s">
        <v>12834</v>
      </c>
      <c r="D14706" s="64">
        <v>0.9</v>
      </c>
      <c r="E14706" s="65" t="s">
        <v>130</v>
      </c>
      <c r="F14706" s="71">
        <v>82500</v>
      </c>
      <c r="G14706" s="67">
        <f t="shared" si="503"/>
        <v>74250</v>
      </c>
      <c r="H14706" s="68" t="s">
        <v>1722</v>
      </c>
      <c r="I14706" s="72" t="s">
        <v>12833</v>
      </c>
    </row>
    <row r="14707" spans="1:9" hidden="1" x14ac:dyDescent="0.25">
      <c r="A14707" s="210">
        <v>44812</v>
      </c>
      <c r="B14707" s="59" t="s">
        <v>12538</v>
      </c>
      <c r="C14707" s="59" t="s">
        <v>12835</v>
      </c>
      <c r="D14707" s="80">
        <v>1</v>
      </c>
      <c r="E14707" s="65" t="s">
        <v>31</v>
      </c>
      <c r="F14707" s="81">
        <v>1400000</v>
      </c>
      <c r="G14707" s="67">
        <f t="shared" si="503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503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11946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503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503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12836</v>
      </c>
      <c r="D14711" s="64">
        <v>1</v>
      </c>
      <c r="E14711" s="65" t="s">
        <v>31</v>
      </c>
      <c r="F14711" s="66">
        <v>3400000</v>
      </c>
      <c r="G14711" s="67">
        <f t="shared" si="503"/>
        <v>3400000</v>
      </c>
      <c r="H14711" s="68" t="s">
        <v>3924</v>
      </c>
      <c r="I14711" s="72" t="s">
        <v>12837</v>
      </c>
    </row>
    <row r="14712" spans="1:9" hidden="1" x14ac:dyDescent="0.25">
      <c r="A14712" s="210">
        <v>44812</v>
      </c>
      <c r="B14712" s="78" t="s">
        <v>96</v>
      </c>
      <c r="C14712" s="59" t="s">
        <v>12838</v>
      </c>
      <c r="D14712" s="80">
        <v>1</v>
      </c>
      <c r="E14712" s="65" t="s">
        <v>31</v>
      </c>
      <c r="F14712" s="209">
        <v>3400000</v>
      </c>
      <c r="G14712" s="67">
        <f t="shared" si="503"/>
        <v>3400000</v>
      </c>
      <c r="H14712" s="68" t="s">
        <v>3924</v>
      </c>
      <c r="I14712" s="72" t="s">
        <v>12837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503"/>
        <v>700000</v>
      </c>
      <c r="H14713" s="68" t="s">
        <v>3924</v>
      </c>
      <c r="I14713" s="72" t="s">
        <v>12837</v>
      </c>
    </row>
    <row r="14714" spans="1:9" hidden="1" x14ac:dyDescent="0.25">
      <c r="A14714" s="210">
        <v>44812</v>
      </c>
      <c r="B14714" s="59" t="s">
        <v>12375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503"/>
        <v>255000</v>
      </c>
      <c r="H14714" s="68" t="s">
        <v>3924</v>
      </c>
      <c r="I14714" s="72" t="s">
        <v>12837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503"/>
        <v>300000</v>
      </c>
      <c r="H14715" s="68" t="s">
        <v>3924</v>
      </c>
      <c r="I14715" s="72" t="s">
        <v>12837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503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503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503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503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503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503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11218</v>
      </c>
      <c r="D14722" s="59">
        <v>1</v>
      </c>
      <c r="E14722" s="59" t="s">
        <v>31</v>
      </c>
      <c r="F14722" s="60">
        <v>60000</v>
      </c>
      <c r="G14722" s="67">
        <f t="shared" si="503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503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503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503"/>
        <v>9433000</v>
      </c>
      <c r="H14725" s="68" t="s">
        <v>12839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503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503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503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503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11155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503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503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503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503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503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503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503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12840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503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503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503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503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503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503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503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503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12538</v>
      </c>
      <c r="C14745" s="59" t="s">
        <v>12841</v>
      </c>
      <c r="D14745" s="59">
        <v>1</v>
      </c>
      <c r="E14745" s="59" t="s">
        <v>31</v>
      </c>
      <c r="F14745" s="60">
        <v>1400000</v>
      </c>
      <c r="G14745" s="67">
        <f t="shared" si="503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503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503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503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503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503"/>
        <v>275000</v>
      </c>
      <c r="H14750" s="84" t="s">
        <v>3860</v>
      </c>
      <c r="I14750" s="72" t="s">
        <v>12842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3">
        <v>375000</v>
      </c>
      <c r="G14751" s="209">
        <f t="shared" si="503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503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503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503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503"/>
        <v>7500</v>
      </c>
      <c r="H14755" s="68" t="s">
        <v>12843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503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503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503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503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503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504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504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504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504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504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504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504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12844</v>
      </c>
      <c r="D14771" s="64">
        <v>1</v>
      </c>
      <c r="E14771" s="65" t="s">
        <v>31</v>
      </c>
      <c r="F14771" s="209">
        <v>500000</v>
      </c>
      <c r="G14771" s="67">
        <f t="shared" si="504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11469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12193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11437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12845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5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5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5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5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12846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5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5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12847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6">F14784*D14784</f>
        <v>10000</v>
      </c>
      <c r="H14784" s="84" t="s">
        <v>12848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6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6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6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6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6"/>
        <v>100000</v>
      </c>
      <c r="H14789" s="68" t="s">
        <v>4308</v>
      </c>
      <c r="I14789" s="72" t="s">
        <v>12849</v>
      </c>
    </row>
    <row r="14790" spans="1:9" hidden="1" x14ac:dyDescent="0.25">
      <c r="A14790" s="210">
        <v>44873</v>
      </c>
      <c r="B14790" s="62" t="s">
        <v>108</v>
      </c>
      <c r="C14790" s="106" t="s">
        <v>12782</v>
      </c>
      <c r="D14790" s="80">
        <v>1</v>
      </c>
      <c r="E14790" s="65" t="s">
        <v>31</v>
      </c>
      <c r="F14790" s="209">
        <v>214500</v>
      </c>
      <c r="G14790" s="209">
        <f t="shared" si="506"/>
        <v>214500</v>
      </c>
      <c r="H14790" s="68" t="s">
        <v>4308</v>
      </c>
      <c r="I14790" s="72" t="s">
        <v>12849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6"/>
        <v>750000</v>
      </c>
      <c r="H14791" s="68" t="s">
        <v>4308</v>
      </c>
      <c r="I14791" s="72" t="s">
        <v>12849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6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6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6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6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7">F14797*D14797</f>
        <v>3000000</v>
      </c>
      <c r="H14797" s="68" t="s">
        <v>505</v>
      </c>
      <c r="I14797" s="72" t="s">
        <v>12850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7"/>
        <v>400000</v>
      </c>
      <c r="H14798" s="84" t="s">
        <v>505</v>
      </c>
      <c r="I14798" s="72" t="s">
        <v>12850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12559</v>
      </c>
      <c r="C14800" s="247" t="s">
        <v>12851</v>
      </c>
      <c r="D14800" s="80">
        <v>1</v>
      </c>
      <c r="E14800" s="65" t="s">
        <v>31</v>
      </c>
      <c r="F14800" s="209">
        <v>1700000</v>
      </c>
      <c r="G14800" s="209">
        <f t="shared" si="507"/>
        <v>1700000</v>
      </c>
      <c r="H14800" s="266" t="s">
        <v>1200</v>
      </c>
      <c r="I14800" s="72" t="s">
        <v>12852</v>
      </c>
    </row>
    <row r="14801" spans="1:9" hidden="1" x14ac:dyDescent="0.25">
      <c r="A14801" s="210">
        <v>44873</v>
      </c>
      <c r="B14801" s="59" t="s">
        <v>12559</v>
      </c>
      <c r="C14801" s="247" t="s">
        <v>12853</v>
      </c>
      <c r="D14801" s="80">
        <v>1</v>
      </c>
      <c r="E14801" s="65" t="s">
        <v>31</v>
      </c>
      <c r="F14801" s="209">
        <v>1700000</v>
      </c>
      <c r="G14801" s="209">
        <f t="shared" si="507"/>
        <v>1700000</v>
      </c>
      <c r="H14801" s="266" t="s">
        <v>1200</v>
      </c>
      <c r="I14801" s="72" t="s">
        <v>12852</v>
      </c>
    </row>
    <row r="14802" spans="1:9" hidden="1" x14ac:dyDescent="0.25">
      <c r="A14802" s="210">
        <v>44873</v>
      </c>
      <c r="B14802" s="59" t="s">
        <v>12559</v>
      </c>
      <c r="C14802" s="247" t="s">
        <v>12854</v>
      </c>
      <c r="D14802" s="80">
        <v>1</v>
      </c>
      <c r="E14802" s="65" t="s">
        <v>31</v>
      </c>
      <c r="F14802" s="209">
        <v>1700000</v>
      </c>
      <c r="G14802" s="67">
        <f t="shared" si="507"/>
        <v>1700000</v>
      </c>
      <c r="H14802" s="266" t="s">
        <v>1200</v>
      </c>
      <c r="I14802" s="72" t="s">
        <v>12852</v>
      </c>
    </row>
    <row r="14803" spans="1:9" hidden="1" x14ac:dyDescent="0.25">
      <c r="A14803" s="210">
        <v>44873</v>
      </c>
      <c r="B14803" s="59" t="s">
        <v>12559</v>
      </c>
      <c r="C14803" s="247" t="s">
        <v>12855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12852</v>
      </c>
    </row>
    <row r="14804" spans="1:9" hidden="1" x14ac:dyDescent="0.25">
      <c r="A14804" s="210">
        <v>44873</v>
      </c>
      <c r="B14804" s="59" t="s">
        <v>12559</v>
      </c>
      <c r="C14804" s="247" t="s">
        <v>12856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12852</v>
      </c>
    </row>
    <row r="14805" spans="1:9" hidden="1" x14ac:dyDescent="0.25">
      <c r="A14805" s="210">
        <v>44873</v>
      </c>
      <c r="B14805" s="59" t="s">
        <v>12559</v>
      </c>
      <c r="C14805" s="247" t="s">
        <v>12857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12852</v>
      </c>
    </row>
    <row r="14806" spans="1:9" hidden="1" x14ac:dyDescent="0.25">
      <c r="A14806" s="210">
        <v>44873</v>
      </c>
      <c r="B14806" s="78" t="s">
        <v>12235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12852</v>
      </c>
    </row>
    <row r="14807" spans="1:9" hidden="1" x14ac:dyDescent="0.25">
      <c r="A14807" s="210">
        <v>44873</v>
      </c>
      <c r="B14807" s="59" t="s">
        <v>12541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12852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8">F14808*D14808</f>
        <v>693780</v>
      </c>
      <c r="H14808" s="266" t="s">
        <v>1200</v>
      </c>
      <c r="I14808" s="72" t="s">
        <v>12852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8"/>
        <v>646000</v>
      </c>
      <c r="H14809" s="266" t="s">
        <v>1200</v>
      </c>
      <c r="I14809" s="72" t="s">
        <v>12852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8"/>
        <v>220000</v>
      </c>
      <c r="H14810" s="266" t="s">
        <v>1200</v>
      </c>
      <c r="I14810" s="72" t="s">
        <v>12852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8"/>
        <v>220000</v>
      </c>
      <c r="H14811" s="266" t="s">
        <v>1200</v>
      </c>
      <c r="I14811" s="72" t="s">
        <v>12852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8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8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8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8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8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8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8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8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8"/>
        <v>275000</v>
      </c>
      <c r="H14821" s="84" t="s">
        <v>723</v>
      </c>
      <c r="I14821" s="59" t="s">
        <v>12858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8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8"/>
        <v>1000000</v>
      </c>
      <c r="H14823" s="68" t="s">
        <v>3171</v>
      </c>
      <c r="I14823" s="72" t="s">
        <v>12780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8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8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8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12859</v>
      </c>
      <c r="D14827" s="64">
        <v>1</v>
      </c>
      <c r="E14827" s="65" t="s">
        <v>31</v>
      </c>
      <c r="F14827" s="66">
        <v>3400000</v>
      </c>
      <c r="G14827" s="209">
        <f t="shared" si="508"/>
        <v>3400000</v>
      </c>
      <c r="H14827" s="337" t="s">
        <v>504</v>
      </c>
      <c r="I14827" s="68" t="s">
        <v>12860</v>
      </c>
    </row>
    <row r="14828" spans="1:9" hidden="1" x14ac:dyDescent="0.25">
      <c r="A14828" s="210">
        <v>44903</v>
      </c>
      <c r="B14828" s="78" t="s">
        <v>96</v>
      </c>
      <c r="C14828" s="59" t="s">
        <v>12861</v>
      </c>
      <c r="D14828" s="80">
        <v>1</v>
      </c>
      <c r="E14828" s="65" t="s">
        <v>31</v>
      </c>
      <c r="F14828" s="209">
        <v>3400000</v>
      </c>
      <c r="G14828" s="67">
        <f t="shared" si="508"/>
        <v>3400000</v>
      </c>
      <c r="H14828" s="337" t="s">
        <v>504</v>
      </c>
      <c r="I14828" s="68" t="s">
        <v>12860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8"/>
        <v>300000</v>
      </c>
      <c r="H14829" s="337" t="s">
        <v>504</v>
      </c>
      <c r="I14829" s="68" t="s">
        <v>12860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8"/>
        <v>700000</v>
      </c>
      <c r="H14830" s="337" t="s">
        <v>504</v>
      </c>
      <c r="I14830" s="68" t="s">
        <v>12860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8"/>
        <v>6450000</v>
      </c>
      <c r="H14831" s="337" t="s">
        <v>504</v>
      </c>
      <c r="I14831" s="68" t="s">
        <v>12860</v>
      </c>
    </row>
    <row r="14832" spans="1:9" hidden="1" x14ac:dyDescent="0.25">
      <c r="A14832" s="210">
        <v>44903</v>
      </c>
      <c r="B14832" s="59" t="s">
        <v>12696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8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9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9"/>
        <v>300000</v>
      </c>
      <c r="H14835" s="68" t="s">
        <v>6365</v>
      </c>
      <c r="I14835" s="72" t="s">
        <v>12862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9"/>
        <v>20000</v>
      </c>
      <c r="H14836" s="68" t="s">
        <v>6365</v>
      </c>
      <c r="I14836" s="72" t="s">
        <v>12862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9"/>
        <v>20000</v>
      </c>
      <c r="H14837" s="68" t="s">
        <v>6365</v>
      </c>
      <c r="I14837" s="72" t="s">
        <v>12862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9"/>
        <v>1500000</v>
      </c>
      <c r="H14838" s="68" t="s">
        <v>621</v>
      </c>
      <c r="I14838" s="72" t="s">
        <v>12863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9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9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12235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9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11670</v>
      </c>
      <c r="D14842" s="80">
        <v>1</v>
      </c>
      <c r="E14842" s="65" t="s">
        <v>31</v>
      </c>
      <c r="F14842" s="209">
        <v>690000</v>
      </c>
      <c r="G14842" s="209">
        <f t="shared" si="509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9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9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9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12864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9"/>
        <v>495000</v>
      </c>
      <c r="H14847" s="337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9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12696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10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10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11155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10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10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10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10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10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11">F14865*D14865</f>
        <v>495000</v>
      </c>
      <c r="H14865" s="337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11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11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11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11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11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11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11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11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11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11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11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12865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11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11"/>
        <v>350000</v>
      </c>
      <c r="H14878" s="68" t="s">
        <v>2792</v>
      </c>
      <c r="I14878" s="59" t="s">
        <v>12866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11"/>
        <v>350000</v>
      </c>
      <c r="H14879" s="68" t="s">
        <v>2792</v>
      </c>
      <c r="I14879" s="59" t="s">
        <v>12866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11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11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11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11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11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11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11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11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11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11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11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11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11"/>
        <v>75000</v>
      </c>
      <c r="H14894" s="68" t="s">
        <v>504</v>
      </c>
      <c r="I14894" s="72" t="s">
        <v>12867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11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11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11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11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11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11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11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11"/>
        <v>1250000</v>
      </c>
      <c r="H14904" s="68" t="s">
        <v>6365</v>
      </c>
      <c r="I14904" s="72" t="s">
        <v>12868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11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12">F14907*D14907</f>
        <v>95000</v>
      </c>
      <c r="H14907" s="337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12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12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12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12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12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12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12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12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12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12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12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12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12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13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13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13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13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13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13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13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13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13"/>
        <v>284000</v>
      </c>
      <c r="H14931" s="68" t="s">
        <v>12869</v>
      </c>
      <c r="I14931" s="72" t="s">
        <v>12870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13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8" t="s">
        <v>128</v>
      </c>
      <c r="C14933" s="338" t="s">
        <v>129</v>
      </c>
      <c r="D14933" s="339">
        <v>8</v>
      </c>
      <c r="E14933" s="401" t="s">
        <v>130</v>
      </c>
      <c r="F14933" s="342">
        <v>33000</v>
      </c>
      <c r="G14933" s="342">
        <f t="shared" si="513"/>
        <v>264000</v>
      </c>
      <c r="H14933" s="394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13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13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13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13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13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12871</v>
      </c>
      <c r="D14939" s="80">
        <v>1</v>
      </c>
      <c r="E14939" s="65" t="s">
        <v>66</v>
      </c>
      <c r="F14939" s="71">
        <v>2100000</v>
      </c>
      <c r="G14939" s="67">
        <f t="shared" si="513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12872</v>
      </c>
      <c r="D14940" s="80">
        <v>1</v>
      </c>
      <c r="E14940" s="65" t="s">
        <v>66</v>
      </c>
      <c r="F14940" s="81">
        <v>2100000</v>
      </c>
      <c r="G14940" s="67">
        <f t="shared" si="513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13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13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13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13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13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13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13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13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13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13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13"/>
        <v>1750000</v>
      </c>
      <c r="H14951" s="68" t="s">
        <v>12873</v>
      </c>
      <c r="I14951" s="72" t="s">
        <v>12874</v>
      </c>
    </row>
    <row r="14952" spans="1:9" hidden="1" x14ac:dyDescent="0.25">
      <c r="A14952" s="59" t="s">
        <v>6401</v>
      </c>
      <c r="B14952" s="59" t="s">
        <v>1497</v>
      </c>
      <c r="C14952" s="85" t="s">
        <v>12635</v>
      </c>
      <c r="D14952" s="64">
        <v>1</v>
      </c>
      <c r="E14952" s="75" t="s">
        <v>31</v>
      </c>
      <c r="F14952" s="71">
        <v>350000</v>
      </c>
      <c r="G14952" s="209">
        <f t="shared" si="513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14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14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14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14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14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14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14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14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14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14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5">F14967*D14967</f>
        <v>55000</v>
      </c>
      <c r="H14967" s="337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5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5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5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5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3">
        <v>50000</v>
      </c>
      <c r="G14972" s="209">
        <f t="shared" si="515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5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5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3">
        <v>750000</v>
      </c>
      <c r="G14975" s="209">
        <f t="shared" si="515"/>
        <v>750000</v>
      </c>
      <c r="H14975" s="266" t="s">
        <v>1200</v>
      </c>
      <c r="I14975" s="72" t="s">
        <v>12875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5"/>
        <v>875000</v>
      </c>
      <c r="H14976" s="266" t="s">
        <v>1200</v>
      </c>
      <c r="I14976" s="72" t="s">
        <v>12875</v>
      </c>
    </row>
    <row r="14977" spans="1:9" hidden="1" x14ac:dyDescent="0.25">
      <c r="A14977" s="59" t="s">
        <v>6419</v>
      </c>
      <c r="B14977" s="59" t="s">
        <v>12375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5"/>
        <v>320000</v>
      </c>
      <c r="H14977" s="266" t="s">
        <v>1200</v>
      </c>
      <c r="I14977" s="72" t="s">
        <v>12875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12876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5"/>
        <v>56500000</v>
      </c>
      <c r="H14979" s="84" t="s">
        <v>101</v>
      </c>
      <c r="I14979" s="72" t="s">
        <v>12877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5"/>
        <v>600000</v>
      </c>
      <c r="H14980" s="84" t="s">
        <v>101</v>
      </c>
      <c r="I14980" s="72" t="s">
        <v>12877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5"/>
        <v>40000</v>
      </c>
      <c r="H14981" s="68" t="s">
        <v>630</v>
      </c>
      <c r="I14981" s="72" t="s">
        <v>12877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5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5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5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12292</v>
      </c>
      <c r="C14985" s="59" t="s">
        <v>12293</v>
      </c>
      <c r="D14985" s="59">
        <v>1</v>
      </c>
      <c r="E14985" s="70" t="s">
        <v>31</v>
      </c>
      <c r="F14985" s="209">
        <v>25000</v>
      </c>
      <c r="G14985" s="209">
        <f t="shared" si="515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5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5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5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5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5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5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5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5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5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5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5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5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5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6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6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6"/>
        <v>1194000</v>
      </c>
      <c r="H15004" s="68" t="s">
        <v>504</v>
      </c>
      <c r="I15004" s="72" t="s">
        <v>11563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6"/>
        <v>654000</v>
      </c>
      <c r="H15005" s="68" t="s">
        <v>504</v>
      </c>
      <c r="I15005" s="72" t="s">
        <v>11563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6"/>
        <v>111000</v>
      </c>
      <c r="H15006" s="68" t="s">
        <v>504</v>
      </c>
      <c r="I15006" s="72" t="s">
        <v>11563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6"/>
        <v>141500</v>
      </c>
      <c r="H15007" s="68" t="s">
        <v>504</v>
      </c>
      <c r="I15007" s="72" t="s">
        <v>11563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6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6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7">F15011*D15011</f>
        <v>118000</v>
      </c>
      <c r="H15011" s="266" t="s">
        <v>504</v>
      </c>
      <c r="I15011" s="72" t="s">
        <v>12878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7"/>
        <v>300000</v>
      </c>
      <c r="H15012" s="266" t="s">
        <v>504</v>
      </c>
      <c r="I15012" s="72" t="s">
        <v>12878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3">
        <v>1530000</v>
      </c>
      <c r="G15013" s="209">
        <f t="shared" si="517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7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7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7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7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7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1" t="s">
        <v>5394</v>
      </c>
      <c r="C15019" s="389" t="s">
        <v>534</v>
      </c>
      <c r="D15019" s="384">
        <v>1</v>
      </c>
      <c r="E15019" s="385" t="s">
        <v>31</v>
      </c>
      <c r="F15019" s="451">
        <v>495000</v>
      </c>
      <c r="G15019" s="451">
        <f t="shared" si="517"/>
        <v>495000</v>
      </c>
      <c r="H15019" s="477" t="s">
        <v>3171</v>
      </c>
      <c r="I15019" s="478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7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7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7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7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7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7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7"/>
        <v>490000</v>
      </c>
      <c r="H15026" s="68" t="s">
        <v>2160</v>
      </c>
      <c r="I15026" s="72" t="s">
        <v>11563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7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7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7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7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7"/>
        <v>75000</v>
      </c>
      <c r="H15032" s="68" t="s">
        <v>3924</v>
      </c>
      <c r="I15032" s="72" t="s">
        <v>12879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7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7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7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7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7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7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7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7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7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7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7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7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7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11218</v>
      </c>
      <c r="D15047" s="80">
        <v>1</v>
      </c>
      <c r="E15047" s="65" t="s">
        <v>31</v>
      </c>
      <c r="F15047" s="209">
        <v>60000</v>
      </c>
      <c r="G15047" s="209">
        <f t="shared" si="517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7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7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7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7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7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7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7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7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7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8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8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8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8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8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8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8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8"/>
        <v>49500</v>
      </c>
      <c r="H15066" s="476" t="s">
        <v>887</v>
      </c>
      <c r="I15066" s="495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8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12559</v>
      </c>
      <c r="C15068" s="85" t="s">
        <v>12880</v>
      </c>
      <c r="D15068" s="64">
        <v>1</v>
      </c>
      <c r="E15068" s="65" t="s">
        <v>31</v>
      </c>
      <c r="F15068" s="66">
        <v>1700000</v>
      </c>
      <c r="G15068" s="209">
        <f t="shared" si="518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12559</v>
      </c>
      <c r="C15069" s="79" t="s">
        <v>12881</v>
      </c>
      <c r="D15069" s="80">
        <v>1</v>
      </c>
      <c r="E15069" s="65" t="s">
        <v>31</v>
      </c>
      <c r="F15069" s="209">
        <v>1700000</v>
      </c>
      <c r="G15069" s="209">
        <f t="shared" si="518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12235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8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12541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8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8"/>
        <v>165000</v>
      </c>
      <c r="H15072" s="84" t="s">
        <v>12882</v>
      </c>
      <c r="I15072" s="72" t="s">
        <v>12883</v>
      </c>
    </row>
    <row r="15073" spans="1:9" hidden="1" x14ac:dyDescent="0.25">
      <c r="A15073" s="59" t="s">
        <v>6450</v>
      </c>
      <c r="B15073" s="59" t="s">
        <v>12559</v>
      </c>
      <c r="C15073" s="59" t="s">
        <v>12884</v>
      </c>
      <c r="D15073" s="59">
        <v>1</v>
      </c>
      <c r="E15073" s="70" t="s">
        <v>31</v>
      </c>
      <c r="F15073" s="66">
        <v>1700000</v>
      </c>
      <c r="G15073" s="209">
        <f t="shared" si="518"/>
        <v>1700000</v>
      </c>
      <c r="H15073" s="68" t="s">
        <v>12882</v>
      </c>
      <c r="I15073" s="72" t="s">
        <v>8967</v>
      </c>
    </row>
    <row r="15074" spans="1:9" hidden="1" x14ac:dyDescent="0.25">
      <c r="A15074" s="59" t="s">
        <v>6450</v>
      </c>
      <c r="B15074" s="59" t="s">
        <v>12559</v>
      </c>
      <c r="C15074" s="180" t="s">
        <v>12885</v>
      </c>
      <c r="D15074" s="59">
        <v>1</v>
      </c>
      <c r="E15074" s="65" t="s">
        <v>31</v>
      </c>
      <c r="F15074" s="209">
        <v>1700000</v>
      </c>
      <c r="G15074" s="209">
        <f t="shared" si="518"/>
        <v>1700000</v>
      </c>
      <c r="H15074" s="68" t="s">
        <v>12882</v>
      </c>
      <c r="I15074" s="72" t="s">
        <v>8967</v>
      </c>
    </row>
    <row r="15075" spans="1:9" hidden="1" x14ac:dyDescent="0.25">
      <c r="A15075" s="59" t="s">
        <v>6450</v>
      </c>
      <c r="B15075" s="78" t="s">
        <v>12235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8"/>
        <v>185000</v>
      </c>
      <c r="H15075" s="68" t="s">
        <v>12882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8"/>
        <v>495000</v>
      </c>
      <c r="H15076" s="84" t="s">
        <v>12882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12886</v>
      </c>
      <c r="D15077" s="64">
        <v>1</v>
      </c>
      <c r="E15077" s="75" t="s">
        <v>31</v>
      </c>
      <c r="F15077" s="67">
        <v>3975000</v>
      </c>
      <c r="G15077" s="209">
        <f t="shared" si="518"/>
        <v>3975000</v>
      </c>
      <c r="H15077" s="266" t="s">
        <v>630</v>
      </c>
      <c r="I15077" s="72" t="s">
        <v>12887</v>
      </c>
    </row>
    <row r="15078" spans="1:9" hidden="1" x14ac:dyDescent="0.25">
      <c r="A15078" s="59" t="s">
        <v>6450</v>
      </c>
      <c r="B15078" s="78" t="s">
        <v>40</v>
      </c>
      <c r="C15078" s="59" t="s">
        <v>12888</v>
      </c>
      <c r="D15078" s="59">
        <v>1</v>
      </c>
      <c r="E15078" s="70" t="s">
        <v>31</v>
      </c>
      <c r="F15078" s="67">
        <v>3975000</v>
      </c>
      <c r="G15078" s="67">
        <f t="shared" si="518"/>
        <v>3975000</v>
      </c>
      <c r="H15078" s="266" t="s">
        <v>630</v>
      </c>
      <c r="I15078" s="72" t="s">
        <v>12887</v>
      </c>
    </row>
    <row r="15079" spans="1:9" hidden="1" x14ac:dyDescent="0.25">
      <c r="A15079" s="59" t="s">
        <v>6450</v>
      </c>
      <c r="B15079" s="62" t="s">
        <v>12889</v>
      </c>
      <c r="C15079" s="59" t="s">
        <v>12890</v>
      </c>
      <c r="D15079" s="64">
        <v>1</v>
      </c>
      <c r="E15079" s="75" t="s">
        <v>31</v>
      </c>
      <c r="F15079" s="71">
        <v>475000</v>
      </c>
      <c r="G15079" s="75">
        <f t="shared" si="518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12889</v>
      </c>
      <c r="C15080" s="59" t="s">
        <v>12891</v>
      </c>
      <c r="D15080" s="64">
        <v>1</v>
      </c>
      <c r="E15080" s="75" t="s">
        <v>31</v>
      </c>
      <c r="F15080" s="71">
        <v>475000</v>
      </c>
      <c r="G15080" s="75">
        <f t="shared" si="518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8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8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8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3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9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9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9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9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9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9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9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9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9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9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12892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9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9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9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9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9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9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9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9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9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9"/>
        <v>51000</v>
      </c>
      <c r="H15109" s="496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9"/>
        <v>346890</v>
      </c>
      <c r="H15110" s="497" t="s">
        <v>504</v>
      </c>
      <c r="I15110" s="72" t="s">
        <v>12893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498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497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20">F15113*D15113</f>
        <v>7000</v>
      </c>
      <c r="H15113" s="496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20"/>
        <v>85000</v>
      </c>
      <c r="H15114" s="498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20"/>
        <v>340000</v>
      </c>
      <c r="H15115" s="497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20"/>
        <v>100000</v>
      </c>
      <c r="H15116" s="498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20"/>
        <v>35000</v>
      </c>
      <c r="H15117" s="498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20"/>
        <v>2625</v>
      </c>
      <c r="H15118" s="499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20"/>
        <v>100000</v>
      </c>
      <c r="H15119" s="497" t="s">
        <v>139</v>
      </c>
      <c r="I15119" s="495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497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21">F15121*D15121</f>
        <v>15000</v>
      </c>
      <c r="H15121" s="497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21"/>
        <v>90000</v>
      </c>
      <c r="H15122" s="497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21"/>
        <v>170000</v>
      </c>
      <c r="H15123" s="497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21"/>
        <v>40000</v>
      </c>
      <c r="H15124" s="497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21"/>
        <v>35000</v>
      </c>
      <c r="H15125" s="497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21"/>
        <v>17500</v>
      </c>
      <c r="H15126" s="497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3">
        <v>17500</v>
      </c>
      <c r="G15127" s="209">
        <f t="shared" si="521"/>
        <v>17500</v>
      </c>
      <c r="H15127" s="497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21"/>
        <v>15000</v>
      </c>
      <c r="H15128" s="497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21"/>
        <v>22000</v>
      </c>
      <c r="H15129" s="497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21"/>
        <v>35000</v>
      </c>
      <c r="H15130" s="497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21"/>
        <v>52000</v>
      </c>
      <c r="H15131" s="496" t="s">
        <v>12894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21"/>
        <v>200000</v>
      </c>
      <c r="H15132" s="497" t="s">
        <v>12894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9"/>
        <v>75000</v>
      </c>
      <c r="H15133" s="266" t="s">
        <v>504</v>
      </c>
      <c r="I15133" s="72" t="s">
        <v>12878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9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9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9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9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9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9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9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9"/>
        <v>75000</v>
      </c>
      <c r="H15141" s="496" t="s">
        <v>6480</v>
      </c>
      <c r="I15141" s="72"/>
    </row>
    <row r="15142" spans="1:9" hidden="1" x14ac:dyDescent="0.25">
      <c r="A15142" s="59" t="s">
        <v>6490</v>
      </c>
      <c r="B15142" s="59" t="s">
        <v>11590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9"/>
        <v>30000</v>
      </c>
      <c r="H15142" s="498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9"/>
        <v>5250</v>
      </c>
      <c r="H15143" s="497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9"/>
        <v>23000</v>
      </c>
      <c r="H15144" s="497" t="s">
        <v>6480</v>
      </c>
      <c r="I15144" s="72"/>
    </row>
    <row r="15145" spans="1:9" hidden="1" x14ac:dyDescent="0.25">
      <c r="A15145" s="59" t="s">
        <v>6490</v>
      </c>
      <c r="B15145" s="62" t="s">
        <v>12895</v>
      </c>
      <c r="C15145" s="62" t="s">
        <v>12896</v>
      </c>
      <c r="D15145" s="64">
        <v>1</v>
      </c>
      <c r="E15145" s="65" t="s">
        <v>31</v>
      </c>
      <c r="F15145" s="71">
        <v>775000</v>
      </c>
      <c r="G15145" s="209">
        <f t="shared" si="519"/>
        <v>775000</v>
      </c>
      <c r="H15145" s="498" t="s">
        <v>504</v>
      </c>
      <c r="I15145" s="72" t="s">
        <v>12897</v>
      </c>
    </row>
    <row r="15146" spans="1:9" hidden="1" x14ac:dyDescent="0.25">
      <c r="A15146" s="59" t="s">
        <v>6490</v>
      </c>
      <c r="B15146" s="62" t="s">
        <v>12895</v>
      </c>
      <c r="C15146" s="62" t="s">
        <v>12898</v>
      </c>
      <c r="D15146" s="80">
        <v>1</v>
      </c>
      <c r="E15146" s="65" t="s">
        <v>31</v>
      </c>
      <c r="F15146" s="88">
        <v>775000</v>
      </c>
      <c r="G15146" s="209">
        <f t="shared" si="519"/>
        <v>775000</v>
      </c>
      <c r="H15146" s="499" t="s">
        <v>504</v>
      </c>
      <c r="I15146" s="72" t="s">
        <v>12897</v>
      </c>
    </row>
    <row r="15147" spans="1:9" hidden="1" x14ac:dyDescent="0.25">
      <c r="A15147" s="59" t="s">
        <v>6490</v>
      </c>
      <c r="B15147" s="59" t="s">
        <v>12665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9"/>
        <v>285000</v>
      </c>
      <c r="H15147" s="497" t="s">
        <v>504</v>
      </c>
      <c r="I15147" s="72" t="s">
        <v>12897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497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22">F15149*D15149</f>
        <v>61724</v>
      </c>
      <c r="H15149" s="497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22"/>
        <v>10000</v>
      </c>
      <c r="H15150" s="497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22"/>
        <v>246896</v>
      </c>
      <c r="H15151" s="497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22"/>
        <v>132000</v>
      </c>
      <c r="H15152" s="497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3">
        <v>220000</v>
      </c>
      <c r="G15154" s="209">
        <f t="shared" si="522"/>
        <v>440000</v>
      </c>
      <c r="H15154" s="497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22"/>
        <v>959500</v>
      </c>
      <c r="H15155" s="497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22"/>
        <v>135000</v>
      </c>
      <c r="H15156" s="497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22"/>
        <v>24750</v>
      </c>
      <c r="H15157" s="497" t="s">
        <v>1240</v>
      </c>
      <c r="I15157" s="72"/>
    </row>
    <row r="15158" spans="1:9" hidden="1" x14ac:dyDescent="0.25">
      <c r="A15158" s="59" t="s">
        <v>6490</v>
      </c>
      <c r="B15158" s="59" t="s">
        <v>12559</v>
      </c>
      <c r="C15158" s="59" t="s">
        <v>11333</v>
      </c>
      <c r="D15158" s="59">
        <v>1</v>
      </c>
      <c r="E15158" s="70" t="s">
        <v>31</v>
      </c>
      <c r="F15158" s="500">
        <v>1700000</v>
      </c>
      <c r="G15158" s="67">
        <f t="shared" si="522"/>
        <v>1700000</v>
      </c>
      <c r="H15158" s="496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12559</v>
      </c>
      <c r="C15159" s="59" t="s">
        <v>12899</v>
      </c>
      <c r="D15159" s="64">
        <v>1</v>
      </c>
      <c r="E15159" s="65" t="s">
        <v>31</v>
      </c>
      <c r="F15159" s="501">
        <v>1700000</v>
      </c>
      <c r="G15159" s="67">
        <f t="shared" si="522"/>
        <v>1700000</v>
      </c>
      <c r="H15159" s="497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12235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22"/>
        <v>370000</v>
      </c>
      <c r="H15160" s="497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12541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22"/>
        <v>90000</v>
      </c>
      <c r="H15161" s="497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497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23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23"/>
        <v>900000</v>
      </c>
      <c r="H15166" s="68" t="s">
        <v>6414</v>
      </c>
      <c r="I15166" s="59" t="s">
        <v>12900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23"/>
        <v>300000</v>
      </c>
      <c r="H15167" s="68" t="s">
        <v>6414</v>
      </c>
      <c r="I15167" s="59" t="s">
        <v>12900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23"/>
        <v>25000</v>
      </c>
      <c r="H15168" s="68" t="s">
        <v>6414</v>
      </c>
      <c r="I15168" s="59" t="s">
        <v>12900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23"/>
        <v>412500</v>
      </c>
      <c r="H15169" s="68" t="s">
        <v>6414</v>
      </c>
      <c r="I15169" s="59" t="s">
        <v>12900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23"/>
        <v>308620</v>
      </c>
      <c r="H15170" s="68" t="s">
        <v>6414</v>
      </c>
      <c r="I15170" s="59" t="s">
        <v>12900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23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23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23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23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23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12559</v>
      </c>
      <c r="C15177" s="59" t="s">
        <v>12901</v>
      </c>
      <c r="D15177" s="59">
        <v>1</v>
      </c>
      <c r="E15177" s="59" t="s">
        <v>31</v>
      </c>
      <c r="F15177" s="60">
        <v>1700000</v>
      </c>
      <c r="G15177" s="209">
        <f t="shared" si="523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12559</v>
      </c>
      <c r="C15178" s="70" t="s">
        <v>11378</v>
      </c>
      <c r="D15178" s="59">
        <v>1</v>
      </c>
      <c r="E15178" s="59" t="s">
        <v>31</v>
      </c>
      <c r="F15178" s="60">
        <v>1700000</v>
      </c>
      <c r="G15178" s="209">
        <f t="shared" si="523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12235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23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12541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23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12902</v>
      </c>
      <c r="D15181" s="80">
        <v>1</v>
      </c>
      <c r="E15181" s="65" t="s">
        <v>31</v>
      </c>
      <c r="F15181" s="71">
        <v>1400000</v>
      </c>
      <c r="G15181" s="67">
        <f t="shared" si="523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23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12541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23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23"/>
        <v>140000</v>
      </c>
      <c r="H15184" s="59" t="s">
        <v>504</v>
      </c>
      <c r="I15184" s="59" t="s">
        <v>12903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24">F15188*D15188</f>
        <v>12900000</v>
      </c>
      <c r="H15188" s="496" t="s">
        <v>504</v>
      </c>
      <c r="I15188" s="72" t="s">
        <v>12904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24"/>
        <v>6850000</v>
      </c>
      <c r="H15189" s="498" t="s">
        <v>504</v>
      </c>
      <c r="I15189" s="72" t="s">
        <v>12904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24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3">
        <v>330000</v>
      </c>
      <c r="G15191" s="209">
        <f t="shared" si="524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24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12905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24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24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24"/>
        <v>5250</v>
      </c>
      <c r="H15195" s="497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24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24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24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24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24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24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24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24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24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24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12906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12907</v>
      </c>
    </row>
    <row r="15208" spans="1:9" hidden="1" x14ac:dyDescent="0.25">
      <c r="A15208" s="59" t="s">
        <v>6519</v>
      </c>
      <c r="B15208" s="78" t="s">
        <v>3374</v>
      </c>
      <c r="C15208" s="85" t="s">
        <v>12906</v>
      </c>
      <c r="D15208" s="64">
        <v>1</v>
      </c>
      <c r="E15208" s="65" t="s">
        <v>31</v>
      </c>
      <c r="F15208" s="66">
        <v>1650000</v>
      </c>
      <c r="G15208" s="67">
        <f t="shared" ref="G15208:G15271" si="525">F15208*D15208</f>
        <v>1650000</v>
      </c>
      <c r="H15208" s="68" t="s">
        <v>504</v>
      </c>
      <c r="I15208" s="72" t="s">
        <v>12907</v>
      </c>
    </row>
    <row r="15209" spans="1:9" hidden="1" x14ac:dyDescent="0.25">
      <c r="A15209" s="59" t="s">
        <v>6519</v>
      </c>
      <c r="B15209" s="62" t="s">
        <v>12895</v>
      </c>
      <c r="C15209" s="85" t="s">
        <v>12908</v>
      </c>
      <c r="D15209" s="64">
        <v>1</v>
      </c>
      <c r="E15209" s="65" t="s">
        <v>31</v>
      </c>
      <c r="F15209" s="71">
        <v>775000</v>
      </c>
      <c r="G15209" s="209">
        <f t="shared" si="525"/>
        <v>775000</v>
      </c>
      <c r="H15209" s="68" t="s">
        <v>504</v>
      </c>
      <c r="I15209" s="72" t="s">
        <v>12907</v>
      </c>
    </row>
    <row r="15210" spans="1:9" hidden="1" x14ac:dyDescent="0.25">
      <c r="A15210" s="59" t="s">
        <v>6519</v>
      </c>
      <c r="B15210" s="62" t="s">
        <v>12895</v>
      </c>
      <c r="C15210" s="59" t="s">
        <v>12909</v>
      </c>
      <c r="D15210" s="64">
        <v>1</v>
      </c>
      <c r="E15210" s="65" t="s">
        <v>31</v>
      </c>
      <c r="F15210" s="71">
        <v>775000</v>
      </c>
      <c r="G15210" s="209">
        <f t="shared" si="525"/>
        <v>775000</v>
      </c>
      <c r="H15210" s="68" t="s">
        <v>504</v>
      </c>
      <c r="I15210" s="72" t="s">
        <v>12907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5"/>
        <v>670000</v>
      </c>
      <c r="H15211" s="68" t="s">
        <v>630</v>
      </c>
      <c r="I15211" s="72" t="s">
        <v>12910</v>
      </c>
    </row>
    <row r="15212" spans="1:9" hidden="1" x14ac:dyDescent="0.25">
      <c r="A15212" s="59" t="s">
        <v>6519</v>
      </c>
      <c r="B15212" s="62" t="s">
        <v>108</v>
      </c>
      <c r="C15212" s="106" t="s">
        <v>12782</v>
      </c>
      <c r="D15212" s="80">
        <v>3</v>
      </c>
      <c r="E15212" s="65" t="s">
        <v>31</v>
      </c>
      <c r="F15212" s="209">
        <v>214500</v>
      </c>
      <c r="G15212" s="67">
        <f t="shared" si="525"/>
        <v>643500</v>
      </c>
      <c r="H15212" s="68" t="s">
        <v>630</v>
      </c>
      <c r="I15212" s="72" t="s">
        <v>12910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5"/>
        <v>300000</v>
      </c>
      <c r="H15213" s="68" t="s">
        <v>630</v>
      </c>
      <c r="I15213" s="72" t="s">
        <v>12910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5"/>
        <v>357000</v>
      </c>
      <c r="H15214" s="497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5"/>
        <v>350000</v>
      </c>
      <c r="H15215" s="497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5"/>
        <v>40000</v>
      </c>
      <c r="H15216" s="497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5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5"/>
        <v>2625</v>
      </c>
      <c r="H15218" s="68" t="s">
        <v>3394</v>
      </c>
      <c r="I15218" s="72" t="s">
        <v>12911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5"/>
        <v>225000</v>
      </c>
      <c r="H15219" s="84" t="s">
        <v>3394</v>
      </c>
      <c r="I15219" s="72" t="s">
        <v>12911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5"/>
        <v>230000</v>
      </c>
      <c r="H15220" s="84" t="s">
        <v>3394</v>
      </c>
      <c r="I15220" s="72" t="s">
        <v>12911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5"/>
        <v>40000</v>
      </c>
      <c r="H15221" s="68" t="s">
        <v>3394</v>
      </c>
      <c r="I15221" s="72" t="s">
        <v>12911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5"/>
        <v>12000</v>
      </c>
      <c r="H15222" s="68" t="s">
        <v>3394</v>
      </c>
      <c r="I15222" s="72" t="s">
        <v>12911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5"/>
        <v>125000</v>
      </c>
      <c r="H15223" s="68" t="s">
        <v>3394</v>
      </c>
      <c r="I15223" s="72" t="s">
        <v>12911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5"/>
        <v>49500</v>
      </c>
      <c r="H15224" s="68" t="s">
        <v>3394</v>
      </c>
      <c r="I15224" s="72" t="s">
        <v>12911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5"/>
        <v>61724</v>
      </c>
      <c r="H15225" s="68" t="s">
        <v>3394</v>
      </c>
      <c r="I15225" s="72" t="s">
        <v>12911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5"/>
        <v>550000</v>
      </c>
      <c r="H15226" s="68" t="s">
        <v>504</v>
      </c>
      <c r="I15226" s="72" t="s">
        <v>12912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5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5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5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5"/>
        <v>117000</v>
      </c>
      <c r="H15230" s="68" t="s">
        <v>759</v>
      </c>
      <c r="I15230" s="72" t="s">
        <v>12913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5"/>
        <v>28500</v>
      </c>
      <c r="H15231" s="68" t="s">
        <v>759</v>
      </c>
      <c r="I15231" s="72" t="s">
        <v>12913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5"/>
        <v>43700</v>
      </c>
      <c r="H15232" s="68" t="s">
        <v>759</v>
      </c>
      <c r="I15232" s="72" t="s">
        <v>12913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5"/>
        <v>94000</v>
      </c>
      <c r="H15233" s="68" t="s">
        <v>966</v>
      </c>
      <c r="I15233" s="72" t="s">
        <v>12914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5"/>
        <v>134500</v>
      </c>
      <c r="H15234" s="68" t="s">
        <v>966</v>
      </c>
      <c r="I15234" s="72" t="s">
        <v>12914</v>
      </c>
    </row>
    <row r="15235" spans="1:9" hidden="1" x14ac:dyDescent="0.25">
      <c r="A15235" s="59" t="s">
        <v>6519</v>
      </c>
      <c r="B15235" s="59" t="s">
        <v>8757</v>
      </c>
      <c r="C15235" s="59" t="s">
        <v>11218</v>
      </c>
      <c r="D15235" s="64">
        <v>1</v>
      </c>
      <c r="E15235" s="65" t="s">
        <v>31</v>
      </c>
      <c r="F15235" s="66">
        <v>60000</v>
      </c>
      <c r="G15235" s="67">
        <f t="shared" si="525"/>
        <v>60000</v>
      </c>
      <c r="H15235" s="68" t="s">
        <v>966</v>
      </c>
      <c r="I15235" s="72" t="s">
        <v>12914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5"/>
        <v>100000</v>
      </c>
      <c r="H15236" s="68" t="s">
        <v>966</v>
      </c>
      <c r="I15236" s="59" t="s">
        <v>12915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5"/>
        <v>134500</v>
      </c>
      <c r="H15237" s="68" t="s">
        <v>1029</v>
      </c>
      <c r="I15237" s="59" t="s">
        <v>12916</v>
      </c>
    </row>
    <row r="15238" spans="1:9" hidden="1" x14ac:dyDescent="0.25">
      <c r="A15238" s="59" t="s">
        <v>6519</v>
      </c>
      <c r="B15238" s="59" t="s">
        <v>12917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5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11590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5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5"/>
        <v>21000</v>
      </c>
      <c r="H15240" s="84" t="s">
        <v>152</v>
      </c>
      <c r="I15240" s="59" t="s">
        <v>12918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5"/>
        <v>121411.5</v>
      </c>
      <c r="H15241" s="84" t="s">
        <v>152</v>
      </c>
      <c r="I15241" s="59" t="s">
        <v>12918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5"/>
        <v>49500</v>
      </c>
      <c r="H15242" s="84" t="s">
        <v>152</v>
      </c>
      <c r="I15242" s="59" t="s">
        <v>12918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5"/>
        <v>23000</v>
      </c>
      <c r="H15243" s="84" t="s">
        <v>152</v>
      </c>
      <c r="I15243" s="59" t="s">
        <v>12918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5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5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5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12919</v>
      </c>
      <c r="D15247" s="80">
        <v>1</v>
      </c>
      <c r="E15247" s="65" t="s">
        <v>31</v>
      </c>
      <c r="F15247" s="81">
        <v>2100000</v>
      </c>
      <c r="G15247" s="67">
        <f t="shared" si="525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12920</v>
      </c>
      <c r="D15248" s="64">
        <v>1</v>
      </c>
      <c r="E15248" s="75" t="s">
        <v>31</v>
      </c>
      <c r="F15248" s="81">
        <v>2100000</v>
      </c>
      <c r="G15248" s="67">
        <f t="shared" si="525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5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5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3">
        <v>450000</v>
      </c>
      <c r="G15251" s="209">
        <f t="shared" si="525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5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5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5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5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5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5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12818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5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5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5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5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5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5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5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5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5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5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5"/>
        <v>264000</v>
      </c>
      <c r="H15268" s="68" t="s">
        <v>3028</v>
      </c>
      <c r="I15268" s="72" t="s">
        <v>12921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5"/>
        <v>108000</v>
      </c>
      <c r="H15269" s="68" t="s">
        <v>3028</v>
      </c>
      <c r="I15269" s="72" t="s">
        <v>12921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5"/>
        <v>900000</v>
      </c>
      <c r="H15270" s="68" t="s">
        <v>3028</v>
      </c>
      <c r="I15270" s="72" t="s">
        <v>12921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5"/>
        <v>297000</v>
      </c>
      <c r="H15271" s="497" t="s">
        <v>3461</v>
      </c>
      <c r="I15271" s="72" t="s">
        <v>12922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6">F15272*D15272</f>
        <v>95000</v>
      </c>
      <c r="H15272" s="497" t="s">
        <v>3461</v>
      </c>
      <c r="I15272" s="72" t="s">
        <v>12922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6"/>
        <v>39000</v>
      </c>
      <c r="H15273" s="497" t="s">
        <v>3461</v>
      </c>
      <c r="I15273" s="72" t="s">
        <v>12922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6"/>
        <v>92500</v>
      </c>
      <c r="H15274" s="497" t="s">
        <v>3461</v>
      </c>
      <c r="I15274" s="72" t="s">
        <v>12922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6"/>
        <v>40000</v>
      </c>
      <c r="H15275" s="84" t="s">
        <v>843</v>
      </c>
      <c r="I15275" s="72" t="s">
        <v>12923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6"/>
        <v>40000</v>
      </c>
      <c r="H15276" s="84" t="s">
        <v>843</v>
      </c>
      <c r="I15276" s="72" t="s">
        <v>12923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6"/>
        <v>49500</v>
      </c>
      <c r="H15277" s="84" t="s">
        <v>843</v>
      </c>
      <c r="I15277" s="72" t="s">
        <v>12923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6"/>
        <v>90000</v>
      </c>
      <c r="H15278" s="84" t="s">
        <v>843</v>
      </c>
      <c r="I15278" s="72" t="s">
        <v>12923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6"/>
        <v>20000</v>
      </c>
      <c r="H15279" s="84" t="s">
        <v>843</v>
      </c>
      <c r="I15279" s="72" t="s">
        <v>12923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6"/>
        <v>20000</v>
      </c>
      <c r="H15280" s="84" t="s">
        <v>843</v>
      </c>
      <c r="I15280" s="72" t="s">
        <v>12923</v>
      </c>
    </row>
    <row r="15281" spans="1:9" hidden="1" x14ac:dyDescent="0.25">
      <c r="A15281" s="59" t="s">
        <v>6536</v>
      </c>
      <c r="B15281" s="78" t="s">
        <v>12235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6"/>
        <v>175000</v>
      </c>
      <c r="H15281" s="84" t="s">
        <v>843</v>
      </c>
      <c r="I15281" s="72" t="s">
        <v>12923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6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6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6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6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6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6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6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6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6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6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7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7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7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7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7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7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7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7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7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7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12538</v>
      </c>
      <c r="C15305" s="59" t="s">
        <v>12924</v>
      </c>
      <c r="D15305" s="64">
        <v>1</v>
      </c>
      <c r="E15305" s="65" t="s">
        <v>31</v>
      </c>
      <c r="F15305" s="66">
        <v>1400000</v>
      </c>
      <c r="G15305" s="209">
        <f t="shared" si="527"/>
        <v>1400000</v>
      </c>
      <c r="H15305" s="68" t="s">
        <v>1571</v>
      </c>
      <c r="I15305" s="59" t="s">
        <v>12925</v>
      </c>
    </row>
    <row r="15306" spans="1:9" hidden="1" x14ac:dyDescent="0.25">
      <c r="A15306" s="59" t="s">
        <v>6536</v>
      </c>
      <c r="B15306" s="74" t="s">
        <v>11964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7"/>
        <v>165000</v>
      </c>
      <c r="H15306" s="68" t="s">
        <v>1571</v>
      </c>
      <c r="I15306" s="59" t="s">
        <v>12925</v>
      </c>
    </row>
    <row r="15307" spans="1:9" hidden="1" x14ac:dyDescent="0.25">
      <c r="A15307" s="59" t="s">
        <v>6536</v>
      </c>
      <c r="B15307" s="59" t="s">
        <v>12926</v>
      </c>
      <c r="C15307" s="59" t="s">
        <v>438</v>
      </c>
      <c r="D15307" s="80">
        <v>1</v>
      </c>
      <c r="E15307" s="75" t="s">
        <v>31</v>
      </c>
      <c r="F15307" s="273">
        <v>40000</v>
      </c>
      <c r="G15307" s="209">
        <f t="shared" si="527"/>
        <v>40000</v>
      </c>
      <c r="H15307" s="68" t="s">
        <v>1571</v>
      </c>
      <c r="I15307" s="59" t="s">
        <v>12925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7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12635</v>
      </c>
      <c r="D15309" s="59">
        <v>1</v>
      </c>
      <c r="E15309" s="59" t="s">
        <v>31</v>
      </c>
      <c r="F15309" s="60">
        <v>1100000</v>
      </c>
      <c r="G15309" s="75">
        <f t="shared" si="527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7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7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7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7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7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7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7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12927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12928</v>
      </c>
      <c r="I15317" s="72" t="s">
        <v>12929</v>
      </c>
    </row>
    <row r="15318" spans="1:9" hidden="1" x14ac:dyDescent="0.25">
      <c r="A15318" s="59" t="s">
        <v>6544</v>
      </c>
      <c r="B15318" s="78" t="s">
        <v>96</v>
      </c>
      <c r="C15318" s="59" t="s">
        <v>12930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12929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8">F15319*D15319</f>
        <v>700000</v>
      </c>
      <c r="H15319" s="84" t="s">
        <v>504</v>
      </c>
      <c r="I15319" s="72" t="s">
        <v>12929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8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8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8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8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3">
        <v>200000</v>
      </c>
      <c r="G15324" s="209">
        <f t="shared" si="528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8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8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8"/>
        <v>264000</v>
      </c>
      <c r="H15327" s="497" t="s">
        <v>3171</v>
      </c>
      <c r="I15327" s="72" t="s">
        <v>12931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8"/>
        <v>12500</v>
      </c>
      <c r="H15328" s="497" t="s">
        <v>3171</v>
      </c>
      <c r="I15328" s="72" t="s">
        <v>12931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8"/>
        <v>193500</v>
      </c>
      <c r="H15329" s="497" t="s">
        <v>3171</v>
      </c>
      <c r="I15329" s="72" t="s">
        <v>12931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8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8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8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8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8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8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8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8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8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8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8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8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8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8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11590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9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12538</v>
      </c>
      <c r="C15346" s="59" t="s">
        <v>12932</v>
      </c>
      <c r="D15346" s="64">
        <v>1</v>
      </c>
      <c r="E15346" s="65" t="s">
        <v>31</v>
      </c>
      <c r="F15346" s="66">
        <v>1400000</v>
      </c>
      <c r="G15346" s="67">
        <f t="shared" si="529"/>
        <v>1400000</v>
      </c>
      <c r="H15346" s="68" t="s">
        <v>1035</v>
      </c>
      <c r="I15346" s="59" t="s">
        <v>12933</v>
      </c>
    </row>
    <row r="15347" spans="1:9" hidden="1" x14ac:dyDescent="0.25">
      <c r="A15347" s="59" t="s">
        <v>6544</v>
      </c>
      <c r="B15347" s="74" t="s">
        <v>11964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9"/>
        <v>165000</v>
      </c>
      <c r="H15347" s="68" t="s">
        <v>1035</v>
      </c>
      <c r="I15347" s="59" t="s">
        <v>12933</v>
      </c>
    </row>
    <row r="15348" spans="1:9" hidden="1" x14ac:dyDescent="0.25">
      <c r="A15348" s="59" t="s">
        <v>6544</v>
      </c>
      <c r="B15348" s="59" t="s">
        <v>12926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9"/>
        <v>40000</v>
      </c>
      <c r="H15348" s="68" t="s">
        <v>1035</v>
      </c>
      <c r="I15348" s="59" t="s">
        <v>12933</v>
      </c>
    </row>
    <row r="15349" spans="1:9" hidden="1" x14ac:dyDescent="0.25">
      <c r="A15349" s="59" t="s">
        <v>6544</v>
      </c>
      <c r="B15349" s="59" t="s">
        <v>12538</v>
      </c>
      <c r="C15349" s="180" t="s">
        <v>12934</v>
      </c>
      <c r="D15349" s="64">
        <v>1</v>
      </c>
      <c r="E15349" s="65" t="s">
        <v>31</v>
      </c>
      <c r="F15349" s="66">
        <v>1400000</v>
      </c>
      <c r="G15349" s="209">
        <f t="shared" si="529"/>
        <v>1400000</v>
      </c>
      <c r="H15349" s="84" t="s">
        <v>1982</v>
      </c>
      <c r="I15349" s="59" t="s">
        <v>12935</v>
      </c>
    </row>
    <row r="15350" spans="1:9" hidden="1" x14ac:dyDescent="0.25">
      <c r="A15350" s="59" t="s">
        <v>6544</v>
      </c>
      <c r="B15350" s="74" t="s">
        <v>11964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9"/>
        <v>165000</v>
      </c>
      <c r="H15350" s="84" t="s">
        <v>1982</v>
      </c>
      <c r="I15350" s="59" t="s">
        <v>12935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9"/>
        <v>495000</v>
      </c>
      <c r="H15351" s="84" t="s">
        <v>1982</v>
      </c>
      <c r="I15351" s="59" t="s">
        <v>12935</v>
      </c>
    </row>
    <row r="15352" spans="1:9" hidden="1" x14ac:dyDescent="0.25">
      <c r="A15352" s="59" t="s">
        <v>6544</v>
      </c>
      <c r="B15352" s="59" t="s">
        <v>12538</v>
      </c>
      <c r="C15352" s="79" t="s">
        <v>12936</v>
      </c>
      <c r="D15352" s="64">
        <v>1</v>
      </c>
      <c r="E15352" s="75" t="s">
        <v>31</v>
      </c>
      <c r="F15352" s="71">
        <v>1400000</v>
      </c>
      <c r="G15352" s="209">
        <f t="shared" si="529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11964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9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12926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9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9"/>
        <v>800000</v>
      </c>
      <c r="H15355" s="68" t="s">
        <v>1235</v>
      </c>
      <c r="I15355" s="59" t="s">
        <v>12937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9"/>
        <v>5250</v>
      </c>
      <c r="H15356" s="68" t="s">
        <v>1235</v>
      </c>
      <c r="I15356" s="59" t="s">
        <v>12937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9"/>
        <v>35000</v>
      </c>
      <c r="H15357" s="68" t="s">
        <v>1235</v>
      </c>
      <c r="I15357" s="59" t="s">
        <v>12937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9"/>
        <v>138756</v>
      </c>
      <c r="H15358" s="68" t="s">
        <v>1235</v>
      </c>
      <c r="I15358" s="59" t="s">
        <v>12937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9"/>
        <v>222500</v>
      </c>
      <c r="H15359" s="68" t="s">
        <v>1235</v>
      </c>
      <c r="I15359" s="59" t="s">
        <v>12937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9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9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9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9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4">
        <v>2</v>
      </c>
      <c r="E15364" s="432" t="s">
        <v>130</v>
      </c>
      <c r="F15364" s="270">
        <v>24650</v>
      </c>
      <c r="G15364" s="405">
        <f t="shared" si="529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30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11590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30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30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30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30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12938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12938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12938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30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11590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30"/>
        <v>297000</v>
      </c>
      <c r="H15378" s="497" t="s">
        <v>759</v>
      </c>
      <c r="I15378" s="72" t="s">
        <v>12913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30"/>
        <v>95000</v>
      </c>
      <c r="H15379" s="497" t="s">
        <v>759</v>
      </c>
      <c r="I15379" s="72" t="s">
        <v>12913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30"/>
        <v>750000</v>
      </c>
      <c r="H15380" s="497" t="s">
        <v>759</v>
      </c>
      <c r="I15380" s="72" t="s">
        <v>12913</v>
      </c>
    </row>
    <row r="15381" spans="1:9" hidden="1" x14ac:dyDescent="0.25">
      <c r="A15381" s="59" t="s">
        <v>6563</v>
      </c>
      <c r="B15381" s="59" t="s">
        <v>12831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30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12939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12559</v>
      </c>
      <c r="C15383" s="59" t="s">
        <v>12940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12559</v>
      </c>
      <c r="C15384" s="59" t="s">
        <v>12941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12235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12926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30"/>
        <v>165000</v>
      </c>
      <c r="H15387" s="68" t="s">
        <v>131</v>
      </c>
      <c r="I15387" s="72" t="s">
        <v>12942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30"/>
        <v>357000</v>
      </c>
      <c r="H15388" s="68" t="s">
        <v>188</v>
      </c>
      <c r="I15388" s="72" t="s">
        <v>12943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30"/>
        <v>350000</v>
      </c>
      <c r="H15389" s="68" t="s">
        <v>188</v>
      </c>
      <c r="I15389" s="72" t="s">
        <v>12943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30"/>
        <v>2600000</v>
      </c>
      <c r="H15390" s="84" t="s">
        <v>1235</v>
      </c>
      <c r="I15390" s="59" t="s">
        <v>12937</v>
      </c>
    </row>
    <row r="15391" spans="1:9" hidden="1" x14ac:dyDescent="0.25">
      <c r="A15391" s="59" t="s">
        <v>6563</v>
      </c>
      <c r="B15391" s="59" t="s">
        <v>12559</v>
      </c>
      <c r="C15391" s="59" t="s">
        <v>12944</v>
      </c>
      <c r="D15391" s="64">
        <v>1</v>
      </c>
      <c r="E15391" s="65" t="s">
        <v>31</v>
      </c>
      <c r="F15391" s="71">
        <v>1700000</v>
      </c>
      <c r="G15391" s="67">
        <f t="shared" si="530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12559</v>
      </c>
      <c r="C15392" s="59" t="s">
        <v>12945</v>
      </c>
      <c r="D15392" s="64">
        <v>1</v>
      </c>
      <c r="E15392" s="75" t="s">
        <v>31</v>
      </c>
      <c r="F15392" s="71">
        <v>1700000</v>
      </c>
      <c r="G15392" s="209">
        <f t="shared" si="530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12235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30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12926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30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12946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31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31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31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31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31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31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31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3">
        <v>5000</v>
      </c>
      <c r="G15409" s="209">
        <f t="shared" si="531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12538</v>
      </c>
      <c r="C15413" s="59" t="s">
        <v>12947</v>
      </c>
      <c r="D15413" s="64">
        <v>1</v>
      </c>
      <c r="E15413" s="65" t="s">
        <v>31</v>
      </c>
      <c r="F15413" s="66">
        <v>1400000</v>
      </c>
      <c r="G15413" s="67">
        <f t="shared" si="531"/>
        <v>1400000</v>
      </c>
      <c r="H15413" s="497" t="s">
        <v>1235</v>
      </c>
      <c r="I15413" s="72" t="s">
        <v>12948</v>
      </c>
    </row>
    <row r="15414" spans="1:9" hidden="1" x14ac:dyDescent="0.25">
      <c r="A15414" s="59" t="s">
        <v>6576</v>
      </c>
      <c r="B15414" s="59" t="s">
        <v>12538</v>
      </c>
      <c r="C15414" s="59" t="s">
        <v>12949</v>
      </c>
      <c r="D15414" s="64">
        <v>1</v>
      </c>
      <c r="E15414" s="65" t="s">
        <v>31</v>
      </c>
      <c r="F15414" s="209">
        <v>1400000</v>
      </c>
      <c r="G15414" s="67">
        <f t="shared" si="531"/>
        <v>1400000</v>
      </c>
      <c r="H15414" s="497" t="s">
        <v>1235</v>
      </c>
      <c r="I15414" s="72" t="s">
        <v>12948</v>
      </c>
    </row>
    <row r="15415" spans="1:9" hidden="1" x14ac:dyDescent="0.25">
      <c r="A15415" s="59" t="s">
        <v>6576</v>
      </c>
      <c r="B15415" s="74" t="s">
        <v>11964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31"/>
        <v>330000</v>
      </c>
      <c r="H15415" s="497" t="s">
        <v>1235</v>
      </c>
      <c r="I15415" s="72" t="s">
        <v>12948</v>
      </c>
    </row>
    <row r="15416" spans="1:9" hidden="1" x14ac:dyDescent="0.25">
      <c r="A15416" s="59" t="s">
        <v>6576</v>
      </c>
      <c r="B15416" s="59" t="s">
        <v>12926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31"/>
        <v>80000</v>
      </c>
      <c r="H15416" s="497" t="s">
        <v>1235</v>
      </c>
      <c r="I15416" s="72" t="s">
        <v>12948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31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31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31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31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31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31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31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31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31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31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31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12538</v>
      </c>
      <c r="C15431" s="59" t="s">
        <v>12950</v>
      </c>
      <c r="D15431" s="80">
        <v>1</v>
      </c>
      <c r="E15431" s="65" t="s">
        <v>31</v>
      </c>
      <c r="F15431" s="81">
        <v>1400000</v>
      </c>
      <c r="G15431" s="67">
        <f t="shared" si="531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11964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31"/>
        <v>165000</v>
      </c>
      <c r="H15432" s="266" t="s">
        <v>2208</v>
      </c>
      <c r="I15432" s="72" t="s">
        <v>8985</v>
      </c>
    </row>
    <row r="15433" spans="1:9" hidden="1" x14ac:dyDescent="0.25">
      <c r="A15433" s="463">
        <v>44570</v>
      </c>
      <c r="B15433" s="59" t="s">
        <v>12831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32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32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32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32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32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32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32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32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32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32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32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32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32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32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3">
        <v>55000</v>
      </c>
      <c r="G15450" s="209">
        <f t="shared" si="532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32"/>
        <v>264000</v>
      </c>
      <c r="H15452" s="497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32"/>
        <v>900000</v>
      </c>
      <c r="H15453" s="497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32"/>
        <v>55000</v>
      </c>
      <c r="H15454" s="497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32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32"/>
        <v>300000</v>
      </c>
      <c r="H15459" s="68" t="s">
        <v>12951</v>
      </c>
      <c r="I15459" s="59" t="s">
        <v>9044</v>
      </c>
    </row>
    <row r="15460" spans="1:9" hidden="1" x14ac:dyDescent="0.25">
      <c r="A15460" s="210">
        <v>44570</v>
      </c>
      <c r="B15460" s="59" t="s">
        <v>12559</v>
      </c>
      <c r="C15460" s="85" t="s">
        <v>12952</v>
      </c>
      <c r="D15460" s="64">
        <v>1</v>
      </c>
      <c r="E15460" s="74" t="s">
        <v>28</v>
      </c>
      <c r="F15460" s="209">
        <v>1700000</v>
      </c>
      <c r="G15460" s="75">
        <f t="shared" si="532"/>
        <v>1700000</v>
      </c>
      <c r="H15460" s="68" t="s">
        <v>12951</v>
      </c>
      <c r="I15460" s="59" t="s">
        <v>9044</v>
      </c>
    </row>
    <row r="15461" spans="1:9" hidden="1" x14ac:dyDescent="0.25">
      <c r="A15461" s="210">
        <v>44570</v>
      </c>
      <c r="B15461" s="78" t="s">
        <v>12235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32"/>
        <v>175000</v>
      </c>
      <c r="H15461" s="68" t="s">
        <v>12951</v>
      </c>
      <c r="I15461" s="59" t="s">
        <v>9044</v>
      </c>
    </row>
    <row r="15462" spans="1:9" hidden="1" x14ac:dyDescent="0.25">
      <c r="A15462" s="210">
        <v>44570</v>
      </c>
      <c r="B15462" s="59" t="s">
        <v>12559</v>
      </c>
      <c r="C15462" s="85" t="s">
        <v>12953</v>
      </c>
      <c r="D15462" s="64">
        <v>1</v>
      </c>
      <c r="E15462" s="74" t="s">
        <v>28</v>
      </c>
      <c r="F15462" s="209">
        <v>1700000</v>
      </c>
      <c r="G15462" s="75">
        <f t="shared" si="532"/>
        <v>1700000</v>
      </c>
      <c r="H15462" s="68" t="s">
        <v>554</v>
      </c>
      <c r="I15462" s="59" t="s">
        <v>12954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32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12955</v>
      </c>
      <c r="D15464" s="64">
        <v>1</v>
      </c>
      <c r="E15464" s="65" t="s">
        <v>31</v>
      </c>
      <c r="F15464" s="209">
        <v>2100000</v>
      </c>
      <c r="G15464" s="209">
        <f t="shared" si="532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12956</v>
      </c>
      <c r="D15465" s="64">
        <v>1</v>
      </c>
      <c r="E15465" s="65" t="s">
        <v>31</v>
      </c>
      <c r="F15465" s="66">
        <v>2100000</v>
      </c>
      <c r="G15465" s="209">
        <f t="shared" si="532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32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32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32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32"/>
        <v>75000</v>
      </c>
      <c r="H15469" s="266" t="s">
        <v>504</v>
      </c>
      <c r="I15469" s="72" t="s">
        <v>12957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32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32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11590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32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32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32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32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32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32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11590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32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32"/>
        <v>6850000</v>
      </c>
      <c r="H15479" s="68" t="s">
        <v>630</v>
      </c>
      <c r="I15479" s="72" t="s">
        <v>12958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32"/>
        <v>1444000</v>
      </c>
      <c r="H15480" s="84" t="s">
        <v>630</v>
      </c>
      <c r="I15480" s="72" t="s">
        <v>12958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32"/>
        <v>165000</v>
      </c>
      <c r="H15481" s="68" t="s">
        <v>6414</v>
      </c>
      <c r="I15481" s="72" t="s">
        <v>12959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32"/>
        <v>165000</v>
      </c>
      <c r="H15482" s="68" t="s">
        <v>947</v>
      </c>
      <c r="I15482" s="72" t="s">
        <v>12959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32"/>
        <v>50000</v>
      </c>
      <c r="H15483" s="68" t="s">
        <v>947</v>
      </c>
      <c r="I15483" s="72" t="s">
        <v>12959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32"/>
        <v>150000</v>
      </c>
      <c r="H15484" s="68" t="s">
        <v>947</v>
      </c>
      <c r="I15484" s="72" t="s">
        <v>12959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32"/>
        <v>150000</v>
      </c>
      <c r="H15485" s="68" t="s">
        <v>947</v>
      </c>
      <c r="I15485" s="72" t="s">
        <v>12959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32"/>
        <v>40000</v>
      </c>
      <c r="H15486" s="68" t="s">
        <v>6414</v>
      </c>
      <c r="I15486" s="72" t="s">
        <v>12959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32"/>
        <v>800000</v>
      </c>
      <c r="H15487" s="68" t="s">
        <v>6414</v>
      </c>
      <c r="I15487" s="72" t="s">
        <v>12959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32"/>
        <v>850000</v>
      </c>
      <c r="H15488" s="68" t="s">
        <v>6414</v>
      </c>
      <c r="I15488" s="72" t="s">
        <v>12959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32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12559</v>
      </c>
      <c r="C15490" s="85" t="s">
        <v>12960</v>
      </c>
      <c r="D15490" s="64">
        <v>1</v>
      </c>
      <c r="E15490" s="75" t="s">
        <v>31</v>
      </c>
      <c r="F15490" s="71">
        <v>1700000</v>
      </c>
      <c r="G15490" s="75">
        <f t="shared" si="532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12559</v>
      </c>
      <c r="C15491" s="59" t="s">
        <v>12961</v>
      </c>
      <c r="D15491" s="64">
        <v>1</v>
      </c>
      <c r="E15491" s="65" t="s">
        <v>31</v>
      </c>
      <c r="F15491" s="66">
        <v>1700000</v>
      </c>
      <c r="G15491" s="67">
        <f t="shared" si="532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12235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32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12926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32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32"/>
        <v>73950</v>
      </c>
      <c r="H15494" s="497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32"/>
        <v>75000</v>
      </c>
      <c r="H15495" s="497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32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32"/>
        <v>264000</v>
      </c>
      <c r="H15497" s="68" t="s">
        <v>1235</v>
      </c>
      <c r="I15497" s="72" t="s">
        <v>12962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33">F15498*D15498</f>
        <v>49500</v>
      </c>
      <c r="H15498" s="68" t="s">
        <v>1235</v>
      </c>
      <c r="I15498" s="72" t="s">
        <v>12962</v>
      </c>
    </row>
    <row r="15499" spans="1:9" hidden="1" x14ac:dyDescent="0.25">
      <c r="A15499" s="210">
        <v>44629</v>
      </c>
      <c r="B15499" s="59" t="s">
        <v>12963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33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12895</v>
      </c>
      <c r="C15500" s="59" t="s">
        <v>12964</v>
      </c>
      <c r="D15500" s="64">
        <v>1</v>
      </c>
      <c r="E15500" s="75" t="s">
        <v>31</v>
      </c>
      <c r="F15500" s="203">
        <v>775000</v>
      </c>
      <c r="G15500" s="67">
        <f t="shared" si="533"/>
        <v>775000</v>
      </c>
      <c r="H15500" s="84" t="s">
        <v>504</v>
      </c>
      <c r="I15500" s="72" t="s">
        <v>12965</v>
      </c>
    </row>
    <row r="15501" spans="1:9" hidden="1" x14ac:dyDescent="0.25">
      <c r="A15501" s="210">
        <v>44629</v>
      </c>
      <c r="B15501" s="78" t="s">
        <v>3374</v>
      </c>
      <c r="C15501" s="62" t="s">
        <v>12966</v>
      </c>
      <c r="D15501" s="80">
        <v>1</v>
      </c>
      <c r="E15501" s="75" t="s">
        <v>31</v>
      </c>
      <c r="F15501" s="71">
        <v>1550000</v>
      </c>
      <c r="G15501" s="67">
        <f t="shared" si="533"/>
        <v>1550000</v>
      </c>
      <c r="H15501" s="84" t="s">
        <v>504</v>
      </c>
      <c r="I15501" s="72" t="s">
        <v>12965</v>
      </c>
    </row>
    <row r="15502" spans="1:9" hidden="1" x14ac:dyDescent="0.25">
      <c r="A15502" s="210">
        <v>44629</v>
      </c>
      <c r="B15502" s="78" t="s">
        <v>3374</v>
      </c>
      <c r="C15502" s="59" t="s">
        <v>12967</v>
      </c>
      <c r="D15502" s="64">
        <v>1</v>
      </c>
      <c r="E15502" s="75" t="s">
        <v>31</v>
      </c>
      <c r="F15502" s="71">
        <v>1550000</v>
      </c>
      <c r="G15502" s="75">
        <f t="shared" si="533"/>
        <v>1550000</v>
      </c>
      <c r="H15502" s="84" t="s">
        <v>504</v>
      </c>
      <c r="I15502" s="72" t="s">
        <v>12965</v>
      </c>
    </row>
    <row r="15503" spans="1:9" hidden="1" x14ac:dyDescent="0.25">
      <c r="A15503" s="210">
        <v>44629</v>
      </c>
      <c r="B15503" s="78" t="s">
        <v>3374</v>
      </c>
      <c r="C15503" s="85" t="s">
        <v>12968</v>
      </c>
      <c r="D15503" s="64">
        <v>1</v>
      </c>
      <c r="E15503" s="75" t="s">
        <v>31</v>
      </c>
      <c r="F15503" s="71">
        <v>1550000</v>
      </c>
      <c r="G15503" s="67">
        <f t="shared" si="533"/>
        <v>1550000</v>
      </c>
      <c r="H15503" s="84" t="s">
        <v>504</v>
      </c>
      <c r="I15503" s="72" t="s">
        <v>12965</v>
      </c>
    </row>
    <row r="15504" spans="1:9" hidden="1" x14ac:dyDescent="0.25">
      <c r="A15504" s="210">
        <v>44629</v>
      </c>
      <c r="B15504" s="338" t="s">
        <v>128</v>
      </c>
      <c r="C15504" s="338" t="s">
        <v>129</v>
      </c>
      <c r="D15504" s="339">
        <v>9</v>
      </c>
      <c r="E15504" s="401" t="s">
        <v>130</v>
      </c>
      <c r="F15504" s="364">
        <v>33000</v>
      </c>
      <c r="G15504" s="342">
        <f t="shared" si="533"/>
        <v>297000</v>
      </c>
      <c r="H15504" s="343" t="s">
        <v>8855</v>
      </c>
      <c r="I15504" s="344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33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33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33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33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12235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33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12926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33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33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33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33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33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11964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33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33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33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33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33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33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33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2" t="s">
        <v>12969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2" t="s">
        <v>12969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33"/>
        <v>165000</v>
      </c>
      <c r="H15531" s="84" t="s">
        <v>941</v>
      </c>
      <c r="I15531" s="502" t="s">
        <v>12969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33"/>
        <v>360000</v>
      </c>
      <c r="H15532" s="68" t="s">
        <v>12970</v>
      </c>
      <c r="I15532" s="59" t="s">
        <v>12971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33"/>
        <v>240000</v>
      </c>
      <c r="H15533" s="68" t="s">
        <v>12972</v>
      </c>
      <c r="I15533" s="59" t="s">
        <v>12971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33"/>
        <v>400000</v>
      </c>
      <c r="H15534" s="68" t="s">
        <v>504</v>
      </c>
      <c r="I15534" s="59" t="s">
        <v>12973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33"/>
        <v>700000</v>
      </c>
      <c r="H15535" s="68" t="s">
        <v>504</v>
      </c>
      <c r="I15535" s="59" t="s">
        <v>12973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33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12559</v>
      </c>
      <c r="C15537" s="59" t="s">
        <v>12974</v>
      </c>
      <c r="D15537" s="64">
        <v>1</v>
      </c>
      <c r="E15537" s="65" t="s">
        <v>31</v>
      </c>
      <c r="F15537" s="66">
        <v>1700000</v>
      </c>
      <c r="G15537" s="209">
        <f t="shared" si="533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12559</v>
      </c>
      <c r="C15538" s="59" t="s">
        <v>12975</v>
      </c>
      <c r="D15538" s="80">
        <v>1</v>
      </c>
      <c r="E15538" s="65" t="s">
        <v>31</v>
      </c>
      <c r="F15538" s="71">
        <v>1700000</v>
      </c>
      <c r="G15538" s="209">
        <f t="shared" si="533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12235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33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12538</v>
      </c>
      <c r="C15540" s="59" t="s">
        <v>12976</v>
      </c>
      <c r="D15540" s="64">
        <v>1</v>
      </c>
      <c r="E15540" s="65" t="s">
        <v>31</v>
      </c>
      <c r="F15540" s="66">
        <v>1400000</v>
      </c>
      <c r="G15540" s="209">
        <f t="shared" si="533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11964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33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12926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33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12559</v>
      </c>
      <c r="C15543" s="59" t="s">
        <v>12977</v>
      </c>
      <c r="D15543" s="64">
        <v>1</v>
      </c>
      <c r="E15543" s="65" t="s">
        <v>31</v>
      </c>
      <c r="F15543" s="66">
        <v>1700000</v>
      </c>
      <c r="G15543" s="209">
        <f t="shared" si="533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12559</v>
      </c>
      <c r="C15544" s="59" t="s">
        <v>12978</v>
      </c>
      <c r="D15544" s="80">
        <v>1</v>
      </c>
      <c r="E15544" s="65" t="s">
        <v>31</v>
      </c>
      <c r="F15544" s="71">
        <v>1700000</v>
      </c>
      <c r="G15544" s="209">
        <f t="shared" si="533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12538</v>
      </c>
      <c r="C15545" s="59" t="s">
        <v>12979</v>
      </c>
      <c r="D15545" s="59">
        <v>1</v>
      </c>
      <c r="E15545" s="59" t="s">
        <v>31</v>
      </c>
      <c r="F15545" s="60">
        <v>1400000</v>
      </c>
      <c r="G15545" s="209">
        <f t="shared" si="533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12235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33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11964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33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12926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33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33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33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33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33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33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34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34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34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34"/>
        <v>25000</v>
      </c>
      <c r="H15558" s="68" t="s">
        <v>127</v>
      </c>
      <c r="I15558" s="72"/>
    </row>
    <row r="15559" spans="1:9" hidden="1" x14ac:dyDescent="0.25">
      <c r="A15559" s="446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34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12980</v>
      </c>
      <c r="D15560" s="64">
        <v>1</v>
      </c>
      <c r="E15560" s="75" t="s">
        <v>31</v>
      </c>
      <c r="F15560" s="216">
        <v>3400000</v>
      </c>
      <c r="G15560" s="209">
        <f t="shared" si="534"/>
        <v>3400000</v>
      </c>
      <c r="H15560" s="68" t="s">
        <v>504</v>
      </c>
      <c r="I15560" s="72" t="s">
        <v>12981</v>
      </c>
    </row>
    <row r="15561" spans="1:9" hidden="1" x14ac:dyDescent="0.25">
      <c r="A15561" s="210">
        <v>44690</v>
      </c>
      <c r="B15561" s="78" t="s">
        <v>96</v>
      </c>
      <c r="C15561" s="59" t="s">
        <v>12982</v>
      </c>
      <c r="D15561" s="64">
        <v>1</v>
      </c>
      <c r="E15561" s="65" t="s">
        <v>31</v>
      </c>
      <c r="F15561" s="66">
        <v>3400000</v>
      </c>
      <c r="G15561" s="209">
        <f t="shared" si="534"/>
        <v>3400000</v>
      </c>
      <c r="H15561" s="68" t="s">
        <v>504</v>
      </c>
      <c r="I15561" s="72" t="s">
        <v>12981</v>
      </c>
    </row>
    <row r="15562" spans="1:9" hidden="1" x14ac:dyDescent="0.25">
      <c r="A15562" s="210">
        <v>44690</v>
      </c>
      <c r="B15562" s="62" t="s">
        <v>12895</v>
      </c>
      <c r="C15562" s="70" t="s">
        <v>12983</v>
      </c>
      <c r="D15562" s="64">
        <v>1</v>
      </c>
      <c r="E15562" s="65" t="s">
        <v>31</v>
      </c>
      <c r="F15562" s="203">
        <v>775000</v>
      </c>
      <c r="G15562" s="67">
        <f t="shared" si="534"/>
        <v>775000</v>
      </c>
      <c r="H15562" s="68" t="s">
        <v>504</v>
      </c>
      <c r="I15562" s="72" t="s">
        <v>12981</v>
      </c>
    </row>
    <row r="15563" spans="1:9" hidden="1" x14ac:dyDescent="0.25">
      <c r="A15563" s="210">
        <v>44690</v>
      </c>
      <c r="B15563" s="62" t="s">
        <v>12895</v>
      </c>
      <c r="C15563" s="76" t="s">
        <v>12984</v>
      </c>
      <c r="D15563" s="59">
        <v>1</v>
      </c>
      <c r="E15563" s="59" t="s">
        <v>31</v>
      </c>
      <c r="F15563" s="203">
        <v>775000</v>
      </c>
      <c r="G15563" s="67">
        <f t="shared" si="534"/>
        <v>775000</v>
      </c>
      <c r="H15563" s="68" t="s">
        <v>504</v>
      </c>
      <c r="I15563" s="72" t="s">
        <v>12981</v>
      </c>
    </row>
    <row r="15564" spans="1:9" hidden="1" x14ac:dyDescent="0.25">
      <c r="A15564" s="210">
        <v>44690</v>
      </c>
      <c r="B15564" s="62" t="s">
        <v>12895</v>
      </c>
      <c r="C15564" s="76" t="s">
        <v>12985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12981</v>
      </c>
    </row>
    <row r="15565" spans="1:9" hidden="1" x14ac:dyDescent="0.25">
      <c r="A15565" s="210">
        <v>44690</v>
      </c>
      <c r="B15565" s="62" t="s">
        <v>12895</v>
      </c>
      <c r="C15565" s="76" t="s">
        <v>12986</v>
      </c>
      <c r="D15565" s="80">
        <v>1</v>
      </c>
      <c r="E15565" s="65" t="s">
        <v>31</v>
      </c>
      <c r="F15565" s="203">
        <v>775000</v>
      </c>
      <c r="G15565" s="67">
        <f t="shared" ref="G15565:G15602" si="535">F15565*D15565</f>
        <v>775000</v>
      </c>
      <c r="H15565" s="68" t="s">
        <v>504</v>
      </c>
      <c r="I15565" s="72" t="s">
        <v>12981</v>
      </c>
    </row>
    <row r="15566" spans="1:9" hidden="1" x14ac:dyDescent="0.25">
      <c r="A15566" s="210">
        <v>44690</v>
      </c>
      <c r="B15566" s="62" t="s">
        <v>12895</v>
      </c>
      <c r="C15566" s="59" t="s">
        <v>12987</v>
      </c>
      <c r="D15566" s="64">
        <v>1</v>
      </c>
      <c r="E15566" s="65" t="s">
        <v>31</v>
      </c>
      <c r="F15566" s="203">
        <v>775000</v>
      </c>
      <c r="G15566" s="209">
        <f t="shared" si="535"/>
        <v>775000</v>
      </c>
      <c r="H15566" s="68" t="s">
        <v>504</v>
      </c>
      <c r="I15566" s="72" t="s">
        <v>12981</v>
      </c>
    </row>
    <row r="15567" spans="1:9" hidden="1" x14ac:dyDescent="0.25">
      <c r="A15567" s="210">
        <v>44690</v>
      </c>
      <c r="B15567" s="62" t="s">
        <v>12895</v>
      </c>
      <c r="C15567" s="74" t="s">
        <v>12988</v>
      </c>
      <c r="D15567" s="64">
        <v>1</v>
      </c>
      <c r="E15567" s="65" t="s">
        <v>31</v>
      </c>
      <c r="F15567" s="203">
        <v>775000</v>
      </c>
      <c r="G15567" s="209">
        <f t="shared" si="535"/>
        <v>775000</v>
      </c>
      <c r="H15567" s="68" t="s">
        <v>504</v>
      </c>
      <c r="I15567" s="72" t="s">
        <v>12981</v>
      </c>
    </row>
    <row r="15568" spans="1:9" hidden="1" x14ac:dyDescent="0.25">
      <c r="A15568" s="210">
        <v>44690</v>
      </c>
      <c r="B15568" s="59" t="s">
        <v>12665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12981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12981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5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5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5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5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5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5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12538</v>
      </c>
      <c r="C15581" s="59" t="s">
        <v>12989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8" t="s">
        <v>12559</v>
      </c>
      <c r="C15582" s="442" t="s">
        <v>12990</v>
      </c>
      <c r="D15582" s="339">
        <v>1</v>
      </c>
      <c r="E15582" s="401" t="s">
        <v>31</v>
      </c>
      <c r="F15582" s="342">
        <v>1700000</v>
      </c>
      <c r="G15582" s="342">
        <f t="shared" si="535"/>
        <v>1700000</v>
      </c>
      <c r="H15582" s="343" t="s">
        <v>502</v>
      </c>
      <c r="I15582" s="338" t="s">
        <v>9090</v>
      </c>
    </row>
    <row r="15583" spans="1:9" hidden="1" x14ac:dyDescent="0.25">
      <c r="A15583" s="210">
        <v>44690</v>
      </c>
      <c r="B15583" s="338" t="s">
        <v>12559</v>
      </c>
      <c r="C15583" s="442" t="s">
        <v>12991</v>
      </c>
      <c r="D15583" s="339">
        <v>1</v>
      </c>
      <c r="E15583" s="401" t="s">
        <v>31</v>
      </c>
      <c r="F15583" s="342">
        <v>1700000</v>
      </c>
      <c r="G15583" s="395">
        <f t="shared" si="535"/>
        <v>1700000</v>
      </c>
      <c r="H15583" s="343" t="s">
        <v>502</v>
      </c>
      <c r="I15583" s="338" t="s">
        <v>9090</v>
      </c>
    </row>
    <row r="15584" spans="1:9" hidden="1" x14ac:dyDescent="0.25">
      <c r="A15584" s="210">
        <v>44690</v>
      </c>
      <c r="B15584" s="447" t="s">
        <v>12235</v>
      </c>
      <c r="C15584" s="344" t="s">
        <v>438</v>
      </c>
      <c r="D15584" s="339">
        <v>2</v>
      </c>
      <c r="E15584" s="401" t="s">
        <v>31</v>
      </c>
      <c r="F15584" s="342">
        <v>175000</v>
      </c>
      <c r="G15584" s="342">
        <f t="shared" si="535"/>
        <v>350000</v>
      </c>
      <c r="H15584" s="343" t="s">
        <v>502</v>
      </c>
      <c r="I15584" s="338" t="s">
        <v>9090</v>
      </c>
    </row>
    <row r="15585" spans="1:9" hidden="1" x14ac:dyDescent="0.25">
      <c r="A15585" s="210">
        <v>44690</v>
      </c>
      <c r="B15585" s="338" t="s">
        <v>12926</v>
      </c>
      <c r="C15585" s="338" t="s">
        <v>438</v>
      </c>
      <c r="D15585" s="339">
        <v>2</v>
      </c>
      <c r="E15585" s="401" t="s">
        <v>31</v>
      </c>
      <c r="F15585" s="395">
        <v>40000</v>
      </c>
      <c r="G15585" s="395">
        <f t="shared" si="535"/>
        <v>80000</v>
      </c>
      <c r="H15585" s="343" t="s">
        <v>502</v>
      </c>
      <c r="I15585" s="338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5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5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5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12235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5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5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5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5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5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5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5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5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5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5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5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6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6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6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6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6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6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6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6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6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6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6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12992</v>
      </c>
      <c r="I15617" s="502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6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6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12993</v>
      </c>
      <c r="D15620" s="80">
        <v>1</v>
      </c>
      <c r="E15620" s="65" t="s">
        <v>31</v>
      </c>
      <c r="F15620" s="60">
        <v>3400000</v>
      </c>
      <c r="G15620" s="67">
        <f t="shared" si="536"/>
        <v>3400000</v>
      </c>
      <c r="H15620" s="266" t="s">
        <v>504</v>
      </c>
      <c r="I15620" s="72" t="s">
        <v>12912</v>
      </c>
    </row>
    <row r="15621" spans="1:9" hidden="1" x14ac:dyDescent="0.25">
      <c r="A15621" s="210">
        <v>44721</v>
      </c>
      <c r="B15621" s="78" t="s">
        <v>96</v>
      </c>
      <c r="C15621" s="59" t="s">
        <v>12994</v>
      </c>
      <c r="D15621" s="64">
        <v>1</v>
      </c>
      <c r="E15621" s="65" t="s">
        <v>31</v>
      </c>
      <c r="F15621" s="60">
        <v>3400000</v>
      </c>
      <c r="G15621" s="209">
        <f t="shared" si="536"/>
        <v>3400000</v>
      </c>
      <c r="H15621" s="266" t="s">
        <v>504</v>
      </c>
      <c r="I15621" s="72" t="s">
        <v>12912</v>
      </c>
    </row>
    <row r="15622" spans="1:9" hidden="1" x14ac:dyDescent="0.25">
      <c r="A15622" s="210">
        <v>44721</v>
      </c>
      <c r="B15622" s="78" t="s">
        <v>96</v>
      </c>
      <c r="C15622" s="70" t="s">
        <v>12995</v>
      </c>
      <c r="D15622" s="59">
        <v>1</v>
      </c>
      <c r="E15622" s="59" t="s">
        <v>31</v>
      </c>
      <c r="F15622" s="60">
        <v>3400000</v>
      </c>
      <c r="G15622" s="209">
        <f t="shared" si="536"/>
        <v>3400000</v>
      </c>
      <c r="H15622" s="266" t="s">
        <v>504</v>
      </c>
      <c r="I15622" s="72" t="s">
        <v>12912</v>
      </c>
    </row>
    <row r="15623" spans="1:9" hidden="1" x14ac:dyDescent="0.25">
      <c r="A15623" s="210">
        <v>44721</v>
      </c>
      <c r="B15623" s="78" t="s">
        <v>96</v>
      </c>
      <c r="C15623" s="59" t="s">
        <v>12996</v>
      </c>
      <c r="D15623" s="59">
        <v>1</v>
      </c>
      <c r="E15623" s="59" t="s">
        <v>31</v>
      </c>
      <c r="F15623" s="60">
        <v>3400000</v>
      </c>
      <c r="G15623" s="209">
        <f t="shared" si="536"/>
        <v>3400000</v>
      </c>
      <c r="H15623" s="266" t="s">
        <v>504</v>
      </c>
      <c r="I15623" s="72" t="s">
        <v>12912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6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6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6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6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6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6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6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7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7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7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7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12818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7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7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7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7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7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7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7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7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12559</v>
      </c>
      <c r="C15652" s="74" t="s">
        <v>12997</v>
      </c>
      <c r="D15652" s="64">
        <v>1</v>
      </c>
      <c r="E15652" s="65" t="s">
        <v>31</v>
      </c>
      <c r="F15652" s="66">
        <v>1700000</v>
      </c>
      <c r="G15652" s="67">
        <f t="shared" si="537"/>
        <v>1700000</v>
      </c>
      <c r="H15652" s="68" t="s">
        <v>8088</v>
      </c>
      <c r="I15652" s="72" t="s">
        <v>12998</v>
      </c>
    </row>
    <row r="15653" spans="1:9" hidden="1" x14ac:dyDescent="0.25">
      <c r="A15653" s="210">
        <v>44782</v>
      </c>
      <c r="B15653" s="78" t="s">
        <v>12235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7"/>
        <v>175000</v>
      </c>
      <c r="H15653" s="68" t="s">
        <v>8088</v>
      </c>
      <c r="I15653" s="72" t="s">
        <v>12998</v>
      </c>
    </row>
    <row r="15654" spans="1:9" hidden="1" x14ac:dyDescent="0.25">
      <c r="A15654" s="210">
        <v>44782</v>
      </c>
      <c r="B15654" s="59" t="s">
        <v>12926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7"/>
        <v>40000</v>
      </c>
      <c r="H15654" s="68" t="s">
        <v>8088</v>
      </c>
      <c r="I15654" s="72" t="s">
        <v>12998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7"/>
        <v>830000</v>
      </c>
      <c r="H15655" s="68" t="s">
        <v>504</v>
      </c>
      <c r="I15655" s="72" t="s">
        <v>12998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7"/>
        <v>219000</v>
      </c>
      <c r="H15656" s="68" t="s">
        <v>504</v>
      </c>
      <c r="I15656" s="72" t="s">
        <v>12998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7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7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1" t="s">
        <v>5394</v>
      </c>
      <c r="C15659" s="389" t="s">
        <v>534</v>
      </c>
      <c r="D15659" s="384">
        <v>1</v>
      </c>
      <c r="E15659" s="385" t="s">
        <v>31</v>
      </c>
      <c r="F15659" s="451">
        <v>495000</v>
      </c>
      <c r="G15659" s="387">
        <f t="shared" si="537"/>
        <v>495000</v>
      </c>
      <c r="H15659" s="388" t="s">
        <v>2678</v>
      </c>
      <c r="I15659" s="478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7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7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7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7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7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7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7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7"/>
        <v>240000</v>
      </c>
      <c r="H15667" s="68" t="s">
        <v>621</v>
      </c>
      <c r="I15667" s="72" t="s">
        <v>12999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7"/>
        <v>240000</v>
      </c>
      <c r="H15668" s="68" t="s">
        <v>621</v>
      </c>
      <c r="I15668" s="72" t="s">
        <v>12999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7"/>
        <v>800000</v>
      </c>
      <c r="H15669" s="68" t="s">
        <v>1850</v>
      </c>
      <c r="I15669" s="72" t="s">
        <v>13000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7"/>
        <v>75000</v>
      </c>
      <c r="H15670" s="68" t="s">
        <v>504</v>
      </c>
      <c r="I15670" s="72" t="s">
        <v>13000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7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7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7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7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7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3">
        <v>266.60000000000002</v>
      </c>
      <c r="G15676" s="209">
        <f t="shared" si="537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7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7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13001</v>
      </c>
      <c r="D15679" s="64">
        <v>1</v>
      </c>
      <c r="E15679" s="75" t="s">
        <v>72</v>
      </c>
      <c r="F15679" s="71">
        <v>75000</v>
      </c>
      <c r="G15679" s="75">
        <f t="shared" si="537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7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7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13002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7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7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13003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7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7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13004</v>
      </c>
      <c r="D15686" s="64">
        <v>1</v>
      </c>
      <c r="E15686" s="65" t="s">
        <v>31</v>
      </c>
      <c r="F15686" s="67">
        <v>3975000</v>
      </c>
      <c r="G15686" s="67">
        <f t="shared" si="537"/>
        <v>3975000</v>
      </c>
      <c r="H15686" s="68" t="s">
        <v>13005</v>
      </c>
      <c r="I15686" s="72" t="s">
        <v>13006</v>
      </c>
    </row>
    <row r="15687" spans="1:9" hidden="1" x14ac:dyDescent="0.25">
      <c r="A15687" s="210">
        <v>44813</v>
      </c>
      <c r="B15687" s="78" t="s">
        <v>40</v>
      </c>
      <c r="C15687" s="59" t="s">
        <v>13007</v>
      </c>
      <c r="D15687" s="64">
        <v>1</v>
      </c>
      <c r="E15687" s="65" t="s">
        <v>31</v>
      </c>
      <c r="F15687" s="71">
        <v>3975000</v>
      </c>
      <c r="G15687" s="67">
        <f t="shared" si="537"/>
        <v>3975000</v>
      </c>
      <c r="H15687" s="68" t="s">
        <v>13005</v>
      </c>
      <c r="I15687" s="72" t="s">
        <v>13006</v>
      </c>
    </row>
    <row r="15688" spans="1:9" hidden="1" x14ac:dyDescent="0.25">
      <c r="A15688" s="210">
        <v>44813</v>
      </c>
      <c r="B15688" s="78" t="s">
        <v>3374</v>
      </c>
      <c r="C15688" s="64" t="s">
        <v>13008</v>
      </c>
      <c r="D15688" s="80">
        <v>1</v>
      </c>
      <c r="E15688" s="65" t="s">
        <v>31</v>
      </c>
      <c r="F15688" s="209">
        <v>1650000</v>
      </c>
      <c r="G15688" s="67">
        <f t="shared" si="537"/>
        <v>1650000</v>
      </c>
      <c r="H15688" s="68" t="s">
        <v>630</v>
      </c>
      <c r="I15688" s="72" t="s">
        <v>13006</v>
      </c>
    </row>
    <row r="15689" spans="1:9" hidden="1" x14ac:dyDescent="0.25">
      <c r="A15689" s="210">
        <v>44813</v>
      </c>
      <c r="B15689" s="78" t="s">
        <v>3374</v>
      </c>
      <c r="C15689" s="64" t="s">
        <v>13009</v>
      </c>
      <c r="D15689" s="80">
        <v>1</v>
      </c>
      <c r="E15689" s="65" t="s">
        <v>31</v>
      </c>
      <c r="F15689" s="209">
        <v>1650000</v>
      </c>
      <c r="G15689" s="67">
        <f t="shared" si="537"/>
        <v>1650000</v>
      </c>
      <c r="H15689" s="68" t="s">
        <v>630</v>
      </c>
      <c r="I15689" s="72" t="s">
        <v>13006</v>
      </c>
    </row>
    <row r="15690" spans="1:9" hidden="1" x14ac:dyDescent="0.25">
      <c r="A15690" s="210">
        <v>44813</v>
      </c>
      <c r="B15690" s="78" t="s">
        <v>3374</v>
      </c>
      <c r="C15690" s="64" t="s">
        <v>13010</v>
      </c>
      <c r="D15690" s="64">
        <v>1</v>
      </c>
      <c r="E15690" s="65" t="s">
        <v>31</v>
      </c>
      <c r="F15690" s="209">
        <v>1650000</v>
      </c>
      <c r="G15690" s="67">
        <f t="shared" si="537"/>
        <v>1650000</v>
      </c>
      <c r="H15690" s="68" t="s">
        <v>630</v>
      </c>
      <c r="I15690" s="72" t="s">
        <v>13006</v>
      </c>
    </row>
    <row r="15691" spans="1:9" hidden="1" x14ac:dyDescent="0.25">
      <c r="A15691" s="210">
        <v>44813</v>
      </c>
      <c r="B15691" s="78" t="s">
        <v>3374</v>
      </c>
      <c r="C15691" s="64" t="s">
        <v>13011</v>
      </c>
      <c r="D15691" s="64">
        <v>1</v>
      </c>
      <c r="E15691" s="65" t="s">
        <v>31</v>
      </c>
      <c r="F15691" s="209">
        <v>1650000</v>
      </c>
      <c r="G15691" s="209">
        <f t="shared" si="537"/>
        <v>1650000</v>
      </c>
      <c r="H15691" s="68" t="s">
        <v>630</v>
      </c>
      <c r="I15691" s="72" t="s">
        <v>13006</v>
      </c>
    </row>
    <row r="15692" spans="1:9" hidden="1" x14ac:dyDescent="0.25">
      <c r="A15692" s="210">
        <v>44813</v>
      </c>
      <c r="B15692" s="78" t="s">
        <v>3374</v>
      </c>
      <c r="C15692" s="64" t="s">
        <v>13012</v>
      </c>
      <c r="D15692" s="64">
        <v>1</v>
      </c>
      <c r="E15692" s="65" t="s">
        <v>31</v>
      </c>
      <c r="F15692" s="209">
        <v>1650000</v>
      </c>
      <c r="G15692" s="67">
        <f t="shared" si="537"/>
        <v>1650000</v>
      </c>
      <c r="H15692" s="68" t="s">
        <v>630</v>
      </c>
      <c r="I15692" s="72" t="s">
        <v>13006</v>
      </c>
    </row>
    <row r="15693" spans="1:9" hidden="1" x14ac:dyDescent="0.25">
      <c r="A15693" s="210">
        <v>44813</v>
      </c>
      <c r="B15693" s="78" t="s">
        <v>3374</v>
      </c>
      <c r="C15693" s="64" t="s">
        <v>13013</v>
      </c>
      <c r="D15693" s="80">
        <v>1</v>
      </c>
      <c r="E15693" s="65" t="s">
        <v>31</v>
      </c>
      <c r="F15693" s="209">
        <v>1650000</v>
      </c>
      <c r="G15693" s="67">
        <f t="shared" si="537"/>
        <v>1650000</v>
      </c>
      <c r="H15693" s="68" t="s">
        <v>630</v>
      </c>
      <c r="I15693" s="72" t="s">
        <v>13006</v>
      </c>
    </row>
    <row r="15694" spans="1:9" hidden="1" x14ac:dyDescent="0.25">
      <c r="A15694" s="210">
        <v>44813</v>
      </c>
      <c r="B15694" s="78" t="s">
        <v>3374</v>
      </c>
      <c r="C15694" s="64" t="s">
        <v>13014</v>
      </c>
      <c r="D15694" s="64">
        <v>1</v>
      </c>
      <c r="E15694" s="65" t="s">
        <v>31</v>
      </c>
      <c r="F15694" s="209">
        <v>1650000</v>
      </c>
      <c r="G15694" s="67">
        <f t="shared" si="537"/>
        <v>1650000</v>
      </c>
      <c r="H15694" s="68" t="s">
        <v>630</v>
      </c>
      <c r="I15694" s="72" t="s">
        <v>13006</v>
      </c>
    </row>
    <row r="15695" spans="1:9" hidden="1" x14ac:dyDescent="0.25">
      <c r="A15695" s="210">
        <v>44813</v>
      </c>
      <c r="B15695" s="78" t="s">
        <v>3374</v>
      </c>
      <c r="C15695" s="64" t="s">
        <v>13015</v>
      </c>
      <c r="D15695" s="64">
        <v>1</v>
      </c>
      <c r="E15695" s="65" t="s">
        <v>31</v>
      </c>
      <c r="F15695" s="209">
        <v>1650000</v>
      </c>
      <c r="G15695" s="209">
        <f t="shared" si="537"/>
        <v>1650000</v>
      </c>
      <c r="H15695" s="68" t="s">
        <v>630</v>
      </c>
      <c r="I15695" s="72" t="s">
        <v>13006</v>
      </c>
    </row>
    <row r="15696" spans="1:9" hidden="1" x14ac:dyDescent="0.25">
      <c r="A15696" s="210">
        <v>44813</v>
      </c>
      <c r="B15696" s="78" t="s">
        <v>3374</v>
      </c>
      <c r="C15696" s="64" t="s">
        <v>13016</v>
      </c>
      <c r="D15696" s="64">
        <v>1</v>
      </c>
      <c r="E15696" s="65" t="s">
        <v>31</v>
      </c>
      <c r="F15696" s="209">
        <v>1650000</v>
      </c>
      <c r="G15696" s="209">
        <f t="shared" si="537"/>
        <v>1650000</v>
      </c>
      <c r="H15696" s="68" t="s">
        <v>630</v>
      </c>
      <c r="I15696" s="72" t="s">
        <v>13006</v>
      </c>
    </row>
    <row r="15697" spans="1:9" hidden="1" x14ac:dyDescent="0.25">
      <c r="A15697" s="210">
        <v>44813</v>
      </c>
      <c r="B15697" s="78" t="s">
        <v>3374</v>
      </c>
      <c r="C15697" s="503" t="s">
        <v>13017</v>
      </c>
      <c r="D15697" s="64">
        <v>1</v>
      </c>
      <c r="E15697" s="65" t="s">
        <v>31</v>
      </c>
      <c r="F15697" s="209">
        <v>1650000</v>
      </c>
      <c r="G15697" s="67">
        <f t="shared" si="537"/>
        <v>1650000</v>
      </c>
      <c r="H15697" s="68" t="s">
        <v>630</v>
      </c>
      <c r="I15697" s="72" t="s">
        <v>13006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7"/>
        <v>470000</v>
      </c>
      <c r="H15698" s="68" t="s">
        <v>630</v>
      </c>
      <c r="I15698" s="72" t="s">
        <v>13018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7"/>
        <v>650000</v>
      </c>
      <c r="H15699" s="68" t="s">
        <v>630</v>
      </c>
      <c r="I15699" s="72" t="s">
        <v>13018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7"/>
        <v>285000</v>
      </c>
      <c r="H15700" s="68" t="s">
        <v>630</v>
      </c>
      <c r="I15700" s="72" t="s">
        <v>13018</v>
      </c>
    </row>
    <row r="15701" spans="1:9" hidden="1" x14ac:dyDescent="0.25">
      <c r="A15701" s="210">
        <v>44813</v>
      </c>
      <c r="B15701" s="106" t="s">
        <v>13019</v>
      </c>
      <c r="C15701" s="113" t="s">
        <v>13020</v>
      </c>
      <c r="D15701" s="64">
        <v>1</v>
      </c>
      <c r="E15701" s="65" t="s">
        <v>31</v>
      </c>
      <c r="F15701" s="66">
        <v>500000</v>
      </c>
      <c r="G15701" s="209">
        <f t="shared" si="537"/>
        <v>500000</v>
      </c>
      <c r="H15701" s="68" t="s">
        <v>630</v>
      </c>
      <c r="I15701" s="72" t="s">
        <v>13018</v>
      </c>
    </row>
    <row r="15702" spans="1:9" hidden="1" x14ac:dyDescent="0.25">
      <c r="A15702" s="210">
        <v>44813</v>
      </c>
      <c r="B15702" s="62" t="s">
        <v>13021</v>
      </c>
      <c r="C15702" s="70" t="s">
        <v>13020</v>
      </c>
      <c r="D15702" s="64">
        <v>8</v>
      </c>
      <c r="E15702" s="65" t="s">
        <v>59</v>
      </c>
      <c r="F15702" s="87">
        <v>10000</v>
      </c>
      <c r="G15702" s="209">
        <f t="shared" si="537"/>
        <v>80000</v>
      </c>
      <c r="H15702" s="68" t="s">
        <v>630</v>
      </c>
      <c r="I15702" s="72" t="s">
        <v>13018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13018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2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8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8"/>
        <v>1776158</v>
      </c>
      <c r="H15709" s="68" t="s">
        <v>6414</v>
      </c>
      <c r="I15709" s="72" t="s">
        <v>13022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8"/>
        <v>20000</v>
      </c>
      <c r="H15710" s="68" t="s">
        <v>6414</v>
      </c>
      <c r="I15710" s="72" t="s">
        <v>13022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8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8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8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6">
        <v>36000</v>
      </c>
      <c r="G15714" s="67">
        <f t="shared" si="538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8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8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8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8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8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8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8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8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8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4">
        <v>0.5</v>
      </c>
      <c r="E15725" s="65" t="s">
        <v>66</v>
      </c>
      <c r="F15725" s="71">
        <v>650000</v>
      </c>
      <c r="G15725" s="67">
        <f t="shared" si="538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8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8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8"/>
        <v>264000</v>
      </c>
      <c r="H15728" s="68" t="s">
        <v>1722</v>
      </c>
      <c r="I15728" s="72" t="s">
        <v>13023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8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13024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9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9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9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9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9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12193</v>
      </c>
      <c r="D15737" s="64">
        <v>1</v>
      </c>
      <c r="E15737" s="65" t="s">
        <v>31</v>
      </c>
      <c r="F15737" s="66">
        <v>2100000</v>
      </c>
      <c r="G15737" s="67">
        <f t="shared" si="539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12920</v>
      </c>
      <c r="D15738" s="64">
        <v>1</v>
      </c>
      <c r="E15738" s="75" t="s">
        <v>31</v>
      </c>
      <c r="F15738" s="71">
        <v>2100000</v>
      </c>
      <c r="G15738" s="209">
        <f t="shared" si="539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13025</v>
      </c>
      <c r="D15739" s="64">
        <v>1</v>
      </c>
      <c r="E15739" s="65" t="s">
        <v>31</v>
      </c>
      <c r="F15739" s="66">
        <v>2100000</v>
      </c>
      <c r="G15739" s="67">
        <f t="shared" si="539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13026</v>
      </c>
      <c r="D15740" s="64">
        <v>1</v>
      </c>
      <c r="E15740" s="65" t="s">
        <v>31</v>
      </c>
      <c r="F15740" s="66">
        <v>2100000</v>
      </c>
      <c r="G15740" s="67">
        <f t="shared" si="539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13027</v>
      </c>
      <c r="D15741" s="64">
        <v>1</v>
      </c>
      <c r="E15741" s="65" t="s">
        <v>31</v>
      </c>
      <c r="F15741" s="66">
        <v>2100000</v>
      </c>
      <c r="G15741" s="67">
        <f t="shared" si="539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13025</v>
      </c>
      <c r="D15742" s="64">
        <v>1</v>
      </c>
      <c r="E15742" s="65" t="s">
        <v>31</v>
      </c>
      <c r="F15742" s="66">
        <v>2100000</v>
      </c>
      <c r="G15742" s="67">
        <f t="shared" si="539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9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9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9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9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9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9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9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9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9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9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3">
        <v>30000</v>
      </c>
      <c r="G15754" s="209">
        <f t="shared" si="539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9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9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9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9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9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9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9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9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13028</v>
      </c>
      <c r="C15763" s="113" t="s">
        <v>13029</v>
      </c>
      <c r="D15763" s="80">
        <v>2</v>
      </c>
      <c r="E15763" s="65" t="s">
        <v>31</v>
      </c>
      <c r="F15763" s="209">
        <v>250000</v>
      </c>
      <c r="G15763" s="67">
        <f t="shared" si="539"/>
        <v>500000</v>
      </c>
      <c r="H15763" s="68" t="s">
        <v>630</v>
      </c>
      <c r="I15763" s="72" t="s">
        <v>13030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9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9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9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9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9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9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13031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9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9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11093</v>
      </c>
      <c r="C15772" s="59" t="s">
        <v>11094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40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40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40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40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12525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40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40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40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40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40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40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40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40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40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40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40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40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40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40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13032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41">F15793*D15793</f>
        <v>550000</v>
      </c>
      <c r="H15793" s="68" t="s">
        <v>504</v>
      </c>
      <c r="I15793" s="72" t="s">
        <v>13032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41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41"/>
        <v>225000</v>
      </c>
      <c r="H15795" s="68" t="s">
        <v>621</v>
      </c>
      <c r="I15795" s="72" t="s">
        <v>13033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41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41"/>
        <v>6450000</v>
      </c>
      <c r="H15799" s="68" t="s">
        <v>504</v>
      </c>
      <c r="I15799" s="72" t="s">
        <v>13034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41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41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41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41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41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41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41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41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41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41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41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41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41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41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41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41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41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41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41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41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41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41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41"/>
        <v>100000</v>
      </c>
      <c r="H15824" s="68" t="s">
        <v>504</v>
      </c>
      <c r="I15824" s="72" t="s">
        <v>13035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41"/>
        <v>105000</v>
      </c>
      <c r="H15825" s="68" t="s">
        <v>504</v>
      </c>
      <c r="I15825" s="72" t="s">
        <v>13035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41"/>
        <v>159396</v>
      </c>
      <c r="H15826" s="68" t="s">
        <v>504</v>
      </c>
      <c r="I15826" s="72" t="s">
        <v>13035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41"/>
        <v>1776158</v>
      </c>
      <c r="H15827" s="68" t="s">
        <v>13036</v>
      </c>
      <c r="I15827" s="72" t="s">
        <v>13037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41"/>
        <v>40000</v>
      </c>
      <c r="H15828" s="68" t="s">
        <v>13036</v>
      </c>
      <c r="I15828" s="72" t="s">
        <v>13037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41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12185</v>
      </c>
      <c r="D15830" s="64">
        <v>1</v>
      </c>
      <c r="E15830" s="75" t="s">
        <v>66</v>
      </c>
      <c r="F15830" s="71">
        <v>2100000</v>
      </c>
      <c r="G15830" s="209">
        <f t="shared" si="541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13038</v>
      </c>
      <c r="D15831" s="64">
        <v>1</v>
      </c>
      <c r="E15831" s="65" t="s">
        <v>66</v>
      </c>
      <c r="F15831" s="71">
        <v>2100000</v>
      </c>
      <c r="G15831" s="67">
        <f t="shared" si="541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41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41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41"/>
        <v>932289</v>
      </c>
      <c r="H15834" s="68" t="s">
        <v>13039</v>
      </c>
      <c r="I15834" s="72" t="s">
        <v>13040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41"/>
        <v>939218</v>
      </c>
      <c r="H15835" s="68" t="s">
        <v>13039</v>
      </c>
      <c r="I15835" s="72" t="s">
        <v>13040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41"/>
        <v>8482108</v>
      </c>
      <c r="H15836" s="68" t="s">
        <v>13039</v>
      </c>
      <c r="I15836" s="72" t="s">
        <v>13040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41"/>
        <v>538840</v>
      </c>
      <c r="H15837" s="68" t="s">
        <v>13039</v>
      </c>
      <c r="I15837" s="72" t="s">
        <v>13040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41"/>
        <v>1449443</v>
      </c>
      <c r="H15838" s="68" t="s">
        <v>13039</v>
      </c>
      <c r="I15838" s="72" t="s">
        <v>13040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13039</v>
      </c>
      <c r="I15839" s="72" t="s">
        <v>13040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41"/>
        <v>246749</v>
      </c>
      <c r="H15840" s="68" t="s">
        <v>13039</v>
      </c>
      <c r="I15840" s="72" t="s">
        <v>13040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41"/>
        <v>1043671</v>
      </c>
      <c r="H15841" s="68" t="s">
        <v>13039</v>
      </c>
      <c r="I15841" s="72" t="s">
        <v>13040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41"/>
        <v>2817402</v>
      </c>
      <c r="H15842" s="68" t="s">
        <v>13039</v>
      </c>
      <c r="I15842" s="72" t="s">
        <v>13040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41"/>
        <v>575354</v>
      </c>
      <c r="H15843" s="68" t="s">
        <v>13039</v>
      </c>
      <c r="I15843" s="72" t="s">
        <v>13040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41"/>
        <v>226532</v>
      </c>
      <c r="H15844" s="68" t="s">
        <v>13039</v>
      </c>
      <c r="I15844" s="72" t="s">
        <v>13040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41"/>
        <v>190000</v>
      </c>
      <c r="H15845" s="68" t="s">
        <v>966</v>
      </c>
      <c r="I15845" s="72" t="s">
        <v>13041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41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41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13042</v>
      </c>
      <c r="D15849" s="80">
        <v>1</v>
      </c>
      <c r="E15849" s="65" t="s">
        <v>31</v>
      </c>
      <c r="F15849" s="209">
        <v>1650000</v>
      </c>
      <c r="G15849" s="209">
        <f t="shared" si="541"/>
        <v>1650000</v>
      </c>
      <c r="H15849" s="68" t="s">
        <v>504</v>
      </c>
      <c r="I15849" s="72" t="s">
        <v>13043</v>
      </c>
    </row>
    <row r="15850" spans="1:9" hidden="1" x14ac:dyDescent="0.25">
      <c r="A15850" s="59" t="s">
        <v>6722</v>
      </c>
      <c r="B15850" s="78" t="s">
        <v>3374</v>
      </c>
      <c r="C15850" s="113" t="s">
        <v>13044</v>
      </c>
      <c r="D15850" s="80">
        <v>1</v>
      </c>
      <c r="E15850" s="65" t="s">
        <v>31</v>
      </c>
      <c r="F15850" s="209">
        <v>1650000</v>
      </c>
      <c r="G15850" s="209">
        <f t="shared" si="541"/>
        <v>1650000</v>
      </c>
      <c r="H15850" s="68" t="s">
        <v>504</v>
      </c>
      <c r="I15850" s="72" t="s">
        <v>13043</v>
      </c>
    </row>
    <row r="15851" spans="1:9" hidden="1" x14ac:dyDescent="0.25">
      <c r="A15851" s="59" t="s">
        <v>6722</v>
      </c>
      <c r="B15851" s="78" t="s">
        <v>3374</v>
      </c>
      <c r="C15851" s="59" t="s">
        <v>13045</v>
      </c>
      <c r="D15851" s="64">
        <v>1</v>
      </c>
      <c r="E15851" s="65" t="s">
        <v>31</v>
      </c>
      <c r="F15851" s="209">
        <v>1650000</v>
      </c>
      <c r="G15851" s="209">
        <f t="shared" si="541"/>
        <v>1650000</v>
      </c>
      <c r="H15851" s="68" t="s">
        <v>504</v>
      </c>
      <c r="I15851" s="72" t="s">
        <v>13043</v>
      </c>
    </row>
    <row r="15852" spans="1:9" hidden="1" x14ac:dyDescent="0.25">
      <c r="A15852" s="59" t="s">
        <v>6722</v>
      </c>
      <c r="B15852" s="78" t="s">
        <v>3374</v>
      </c>
      <c r="C15852" s="113" t="s">
        <v>13046</v>
      </c>
      <c r="D15852" s="80">
        <v>1</v>
      </c>
      <c r="E15852" s="65" t="s">
        <v>31</v>
      </c>
      <c r="F15852" s="209">
        <v>1650000</v>
      </c>
      <c r="G15852" s="209">
        <f t="shared" si="541"/>
        <v>1650000</v>
      </c>
      <c r="H15852" s="68" t="s">
        <v>504</v>
      </c>
      <c r="I15852" s="72" t="s">
        <v>13043</v>
      </c>
    </row>
    <row r="15853" spans="1:9" hidden="1" x14ac:dyDescent="0.25">
      <c r="A15853" s="59" t="s">
        <v>6722</v>
      </c>
      <c r="B15853" s="78" t="s">
        <v>3374</v>
      </c>
      <c r="C15853" s="74" t="s">
        <v>13047</v>
      </c>
      <c r="D15853" s="64">
        <v>1</v>
      </c>
      <c r="E15853" s="65" t="s">
        <v>31</v>
      </c>
      <c r="F15853" s="209">
        <v>1650000</v>
      </c>
      <c r="G15853" s="67">
        <f t="shared" si="541"/>
        <v>1650000</v>
      </c>
      <c r="H15853" s="68" t="s">
        <v>504</v>
      </c>
      <c r="I15853" s="72" t="s">
        <v>13043</v>
      </c>
    </row>
    <row r="15854" spans="1:9" hidden="1" x14ac:dyDescent="0.25">
      <c r="A15854" s="59" t="s">
        <v>6722</v>
      </c>
      <c r="B15854" s="78" t="s">
        <v>3374</v>
      </c>
      <c r="C15854" s="59" t="s">
        <v>13048</v>
      </c>
      <c r="D15854" s="64">
        <v>1</v>
      </c>
      <c r="E15854" s="65" t="s">
        <v>31</v>
      </c>
      <c r="F15854" s="209">
        <v>1650000</v>
      </c>
      <c r="G15854" s="209">
        <f t="shared" si="541"/>
        <v>1650000</v>
      </c>
      <c r="H15854" s="68" t="s">
        <v>504</v>
      </c>
      <c r="I15854" s="72" t="s">
        <v>13043</v>
      </c>
    </row>
    <row r="15855" spans="1:9" hidden="1" x14ac:dyDescent="0.25">
      <c r="A15855" s="59" t="s">
        <v>6722</v>
      </c>
      <c r="B15855" s="59" t="s">
        <v>12559</v>
      </c>
      <c r="C15855" s="59" t="s">
        <v>13049</v>
      </c>
      <c r="D15855" s="80">
        <v>1</v>
      </c>
      <c r="E15855" s="65" t="s">
        <v>31</v>
      </c>
      <c r="F15855" s="209">
        <v>1700000</v>
      </c>
      <c r="G15855" s="209">
        <f t="shared" si="541"/>
        <v>1700000</v>
      </c>
      <c r="H15855" s="68" t="s">
        <v>1768</v>
      </c>
      <c r="I15855" s="72" t="s">
        <v>13043</v>
      </c>
    </row>
    <row r="15856" spans="1:9" hidden="1" x14ac:dyDescent="0.25">
      <c r="A15856" s="59" t="s">
        <v>6722</v>
      </c>
      <c r="B15856" s="59" t="s">
        <v>12559</v>
      </c>
      <c r="C15856" s="113" t="s">
        <v>13050</v>
      </c>
      <c r="D15856" s="80">
        <v>1</v>
      </c>
      <c r="E15856" s="65" t="s">
        <v>31</v>
      </c>
      <c r="F15856" s="209">
        <v>1700000</v>
      </c>
      <c r="G15856" s="209">
        <f t="shared" si="541"/>
        <v>1700000</v>
      </c>
      <c r="H15856" s="68" t="s">
        <v>1768</v>
      </c>
      <c r="I15856" s="72" t="s">
        <v>13043</v>
      </c>
    </row>
    <row r="15857" spans="1:9" hidden="1" x14ac:dyDescent="0.25">
      <c r="A15857" s="59" t="s">
        <v>6722</v>
      </c>
      <c r="B15857" s="78" t="s">
        <v>12235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42">F15857*D15857</f>
        <v>350000</v>
      </c>
      <c r="H15857" s="68" t="s">
        <v>1768</v>
      </c>
      <c r="I15857" s="72" t="s">
        <v>13043</v>
      </c>
    </row>
    <row r="15858" spans="1:9" hidden="1" x14ac:dyDescent="0.25">
      <c r="A15858" s="59" t="s">
        <v>6722</v>
      </c>
      <c r="B15858" s="59" t="s">
        <v>12926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42"/>
        <v>80000</v>
      </c>
      <c r="H15858" s="68" t="s">
        <v>1768</v>
      </c>
      <c r="I15858" s="72" t="s">
        <v>13043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42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42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42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42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42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42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42"/>
        <v>208134</v>
      </c>
      <c r="H15865" s="68" t="s">
        <v>1941</v>
      </c>
      <c r="I15865" s="72" t="s">
        <v>13051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42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42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42"/>
        <v>25000</v>
      </c>
      <c r="H15868" s="68" t="s">
        <v>13052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42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42"/>
        <v>55000</v>
      </c>
      <c r="H15870" s="68" t="s">
        <v>1039</v>
      </c>
      <c r="I15870" s="72" t="s">
        <v>13053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42"/>
        <v>22500</v>
      </c>
      <c r="H15871" s="68" t="s">
        <v>1039</v>
      </c>
      <c r="I15871" s="72" t="s">
        <v>13053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42"/>
        <v>34689</v>
      </c>
      <c r="H15872" s="68" t="s">
        <v>1039</v>
      </c>
      <c r="I15872" s="72" t="s">
        <v>13053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42"/>
        <v>357000</v>
      </c>
      <c r="H15873" s="68" t="s">
        <v>1039</v>
      </c>
      <c r="I15873" s="72" t="s">
        <v>13053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42"/>
        <v>6850000</v>
      </c>
      <c r="H15874" s="68" t="s">
        <v>1824</v>
      </c>
      <c r="I15874" s="72" t="s">
        <v>13054</v>
      </c>
    </row>
    <row r="15875" spans="1:9" hidden="1" x14ac:dyDescent="0.25">
      <c r="A15875" s="59" t="s">
        <v>6724</v>
      </c>
      <c r="B15875" s="59" t="s">
        <v>440</v>
      </c>
      <c r="C15875" s="113" t="s">
        <v>13055</v>
      </c>
      <c r="D15875" s="80">
        <v>1</v>
      </c>
      <c r="E15875" s="65" t="s">
        <v>31</v>
      </c>
      <c r="F15875" s="209">
        <v>3700000</v>
      </c>
      <c r="G15875" s="67">
        <f t="shared" si="542"/>
        <v>3700000</v>
      </c>
      <c r="H15875" s="68" t="s">
        <v>630</v>
      </c>
      <c r="I15875" s="72" t="s">
        <v>13056</v>
      </c>
    </row>
    <row r="15876" spans="1:9" hidden="1" x14ac:dyDescent="0.25">
      <c r="A15876" s="59" t="s">
        <v>6724</v>
      </c>
      <c r="B15876" s="59" t="s">
        <v>440</v>
      </c>
      <c r="C15876" s="59" t="s">
        <v>13057</v>
      </c>
      <c r="D15876" s="64">
        <v>1</v>
      </c>
      <c r="E15876" s="65" t="s">
        <v>31</v>
      </c>
      <c r="F15876" s="66">
        <v>3700000</v>
      </c>
      <c r="G15876" s="67">
        <f t="shared" si="542"/>
        <v>3700000</v>
      </c>
      <c r="H15876" s="68" t="s">
        <v>630</v>
      </c>
      <c r="I15876" s="72" t="s">
        <v>13056</v>
      </c>
    </row>
    <row r="15877" spans="1:9" hidden="1" x14ac:dyDescent="0.25">
      <c r="A15877" s="59" t="s">
        <v>6724</v>
      </c>
      <c r="B15877" s="78" t="s">
        <v>3374</v>
      </c>
      <c r="C15877" s="76" t="s">
        <v>13058</v>
      </c>
      <c r="D15877" s="80">
        <v>1</v>
      </c>
      <c r="E15877" s="65" t="s">
        <v>31</v>
      </c>
      <c r="F15877" s="209">
        <v>1650000</v>
      </c>
      <c r="G15877" s="67">
        <f t="shared" si="542"/>
        <v>1650000</v>
      </c>
      <c r="H15877" s="68" t="s">
        <v>630</v>
      </c>
      <c r="I15877" s="72" t="s">
        <v>13056</v>
      </c>
    </row>
    <row r="15878" spans="1:9" hidden="1" x14ac:dyDescent="0.25">
      <c r="A15878" s="59" t="s">
        <v>6724</v>
      </c>
      <c r="B15878" s="78" t="s">
        <v>3374</v>
      </c>
      <c r="C15878" s="76" t="s">
        <v>13059</v>
      </c>
      <c r="D15878" s="80">
        <v>1</v>
      </c>
      <c r="E15878" s="65" t="s">
        <v>31</v>
      </c>
      <c r="F15878" s="209">
        <v>1650000</v>
      </c>
      <c r="G15878" s="209">
        <f t="shared" si="542"/>
        <v>1650000</v>
      </c>
      <c r="H15878" s="68" t="s">
        <v>630</v>
      </c>
      <c r="I15878" s="72" t="s">
        <v>13056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42"/>
        <v>950000</v>
      </c>
      <c r="H15879" s="68" t="s">
        <v>630</v>
      </c>
      <c r="I15879" s="72" t="s">
        <v>13056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42"/>
        <v>105000</v>
      </c>
      <c r="H15880" s="68" t="s">
        <v>630</v>
      </c>
      <c r="I15880" s="72" t="s">
        <v>13056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42"/>
        <v>88000</v>
      </c>
      <c r="H15881" s="68" t="s">
        <v>630</v>
      </c>
      <c r="I15881" s="72" t="s">
        <v>13056</v>
      </c>
    </row>
    <row r="15882" spans="1:9" hidden="1" x14ac:dyDescent="0.25">
      <c r="A15882" s="59" t="s">
        <v>6724</v>
      </c>
      <c r="B15882" s="78" t="s">
        <v>3374</v>
      </c>
      <c r="C15882" s="76" t="s">
        <v>13060</v>
      </c>
      <c r="D15882" s="64">
        <v>1</v>
      </c>
      <c r="E15882" s="65" t="s">
        <v>31</v>
      </c>
      <c r="F15882" s="209">
        <v>1650000</v>
      </c>
      <c r="G15882" s="67">
        <f t="shared" si="542"/>
        <v>1650000</v>
      </c>
      <c r="H15882" s="68" t="s">
        <v>504</v>
      </c>
      <c r="I15882" s="72" t="s">
        <v>13061</v>
      </c>
    </row>
    <row r="15883" spans="1:9" hidden="1" x14ac:dyDescent="0.25">
      <c r="A15883" s="59" t="s">
        <v>6724</v>
      </c>
      <c r="B15883" s="78" t="s">
        <v>3374</v>
      </c>
      <c r="C15883" s="76" t="s">
        <v>13062</v>
      </c>
      <c r="D15883" s="64">
        <v>1</v>
      </c>
      <c r="E15883" s="65" t="s">
        <v>31</v>
      </c>
      <c r="F15883" s="209">
        <v>1650000</v>
      </c>
      <c r="G15883" s="209">
        <f t="shared" si="542"/>
        <v>1650000</v>
      </c>
      <c r="H15883" s="68" t="s">
        <v>504</v>
      </c>
      <c r="I15883" s="72" t="s">
        <v>13061</v>
      </c>
    </row>
    <row r="15884" spans="1:9" hidden="1" x14ac:dyDescent="0.25">
      <c r="A15884" s="59" t="s">
        <v>6724</v>
      </c>
      <c r="B15884" s="78" t="s">
        <v>96</v>
      </c>
      <c r="C15884" s="59" t="s">
        <v>13063</v>
      </c>
      <c r="D15884" s="80">
        <v>1</v>
      </c>
      <c r="E15884" s="65" t="s">
        <v>31</v>
      </c>
      <c r="F15884" s="209">
        <v>3400000</v>
      </c>
      <c r="G15884" s="209">
        <f t="shared" si="542"/>
        <v>3400000</v>
      </c>
      <c r="H15884" s="68" t="s">
        <v>504</v>
      </c>
      <c r="I15884" s="72" t="s">
        <v>13061</v>
      </c>
    </row>
    <row r="15885" spans="1:9" hidden="1" x14ac:dyDescent="0.25">
      <c r="A15885" s="59" t="s">
        <v>6724</v>
      </c>
      <c r="B15885" s="78" t="s">
        <v>96</v>
      </c>
      <c r="C15885" s="59" t="s">
        <v>13064</v>
      </c>
      <c r="D15885" s="80">
        <v>1</v>
      </c>
      <c r="E15885" s="65" t="s">
        <v>31</v>
      </c>
      <c r="F15885" s="209">
        <v>3400000</v>
      </c>
      <c r="G15885" s="209">
        <f t="shared" si="542"/>
        <v>3400000</v>
      </c>
      <c r="H15885" s="68" t="s">
        <v>504</v>
      </c>
      <c r="I15885" s="72" t="s">
        <v>13061</v>
      </c>
    </row>
    <row r="15886" spans="1:9" hidden="1" x14ac:dyDescent="0.25">
      <c r="A15886" s="59" t="s">
        <v>6724</v>
      </c>
      <c r="B15886" s="59" t="s">
        <v>12665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42"/>
        <v>580000</v>
      </c>
      <c r="H15886" s="68" t="s">
        <v>504</v>
      </c>
      <c r="I15886" s="72" t="s">
        <v>13061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42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42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42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42"/>
        <v>120000</v>
      </c>
      <c r="H15892" s="68" t="s">
        <v>2678</v>
      </c>
      <c r="I15892" s="72" t="s">
        <v>13065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42"/>
        <v>100000</v>
      </c>
      <c r="H15893" s="68" t="s">
        <v>2678</v>
      </c>
      <c r="I15893" s="72" t="s">
        <v>13065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42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42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42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42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42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42"/>
        <v>297000</v>
      </c>
      <c r="H15899" s="68" t="s">
        <v>554</v>
      </c>
      <c r="I15899" s="72" t="s">
        <v>13066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42"/>
        <v>39000</v>
      </c>
      <c r="H15900" s="68" t="s">
        <v>554</v>
      </c>
      <c r="I15900" s="72" t="s">
        <v>13066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42"/>
        <v>93000</v>
      </c>
      <c r="H15901" s="68" t="s">
        <v>554</v>
      </c>
      <c r="I15901" s="72" t="s">
        <v>13066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42"/>
        <v>210000</v>
      </c>
      <c r="H15902" s="68" t="s">
        <v>554</v>
      </c>
      <c r="I15902" s="72" t="s">
        <v>13066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42"/>
        <v>60000</v>
      </c>
      <c r="H15903" s="68" t="s">
        <v>554</v>
      </c>
      <c r="I15903" s="72" t="s">
        <v>13066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42"/>
        <v>95000</v>
      </c>
      <c r="H15904" s="68" t="s">
        <v>554</v>
      </c>
      <c r="I15904" s="72" t="s">
        <v>13066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42"/>
        <v>300000</v>
      </c>
      <c r="H15905" s="68" t="s">
        <v>188</v>
      </c>
      <c r="I15905" s="72" t="s">
        <v>13067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42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42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42"/>
        <v>126156</v>
      </c>
      <c r="H15908" s="68" t="s">
        <v>131</v>
      </c>
      <c r="I15908" s="72" t="s">
        <v>13068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42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42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42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42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42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42"/>
        <v>840000</v>
      </c>
      <c r="H15914" s="504" t="s">
        <v>13069</v>
      </c>
      <c r="I15914" s="72" t="s">
        <v>13051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42"/>
        <v>3360000</v>
      </c>
      <c r="H15915" s="504" t="s">
        <v>13070</v>
      </c>
      <c r="I15915" s="274" t="s">
        <v>12599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42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42"/>
        <v>100000</v>
      </c>
      <c r="H15917" s="84" t="s">
        <v>2148</v>
      </c>
      <c r="I15917" s="59" t="s">
        <v>13071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42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42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42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43">F15921*D15921</f>
        <v>550000</v>
      </c>
      <c r="H15921" s="68" t="s">
        <v>504</v>
      </c>
      <c r="I15921" s="72" t="s">
        <v>13072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43"/>
        <v>650000</v>
      </c>
      <c r="H15922" s="68" t="s">
        <v>504</v>
      </c>
      <c r="I15922" s="72" t="s">
        <v>13072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43"/>
        <v>297204</v>
      </c>
      <c r="H15923" s="68" t="s">
        <v>504</v>
      </c>
      <c r="I15923" s="72" t="s">
        <v>13072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43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43"/>
        <v>31000</v>
      </c>
      <c r="H15925" s="68" t="s">
        <v>1941</v>
      </c>
      <c r="I15925" s="72" t="s">
        <v>13051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13051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43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43"/>
        <v>297000</v>
      </c>
      <c r="H15928" s="68" t="s">
        <v>601</v>
      </c>
      <c r="I15928" s="72" t="s">
        <v>13073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43"/>
        <v>210000</v>
      </c>
      <c r="H15929" s="68" t="s">
        <v>601</v>
      </c>
      <c r="I15929" s="72" t="s">
        <v>13073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43"/>
        <v>95000</v>
      </c>
      <c r="H15930" s="68" t="s">
        <v>601</v>
      </c>
      <c r="I15930" s="72" t="s">
        <v>13073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43"/>
        <v>37500</v>
      </c>
      <c r="H15931" s="68" t="s">
        <v>1540</v>
      </c>
      <c r="I15931" s="72" t="s">
        <v>13074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43"/>
        <v>60000</v>
      </c>
      <c r="H15932" s="68" t="s">
        <v>1540</v>
      </c>
      <c r="I15932" s="72" t="s">
        <v>13074</v>
      </c>
    </row>
    <row r="15933" spans="1:9" hidden="1" x14ac:dyDescent="0.25">
      <c r="A15933" s="59" t="s">
        <v>6745</v>
      </c>
      <c r="B15933" s="59" t="s">
        <v>12538</v>
      </c>
      <c r="C15933" s="70" t="s">
        <v>13075</v>
      </c>
      <c r="D15933" s="64">
        <v>1</v>
      </c>
      <c r="E15933" s="65" t="s">
        <v>31</v>
      </c>
      <c r="F15933" s="67">
        <v>1400000</v>
      </c>
      <c r="G15933" s="67">
        <f t="shared" si="543"/>
        <v>1400000</v>
      </c>
      <c r="H15933" s="68" t="s">
        <v>1540</v>
      </c>
      <c r="I15933" s="72" t="s">
        <v>13074</v>
      </c>
    </row>
    <row r="15934" spans="1:9" hidden="1" x14ac:dyDescent="0.25">
      <c r="A15934" s="59" t="s">
        <v>6745</v>
      </c>
      <c r="B15934" s="59" t="s">
        <v>12559</v>
      </c>
      <c r="C15934" s="59" t="s">
        <v>13076</v>
      </c>
      <c r="D15934" s="59">
        <v>1</v>
      </c>
      <c r="E15934" s="59" t="s">
        <v>31</v>
      </c>
      <c r="F15934" s="60">
        <v>1700000</v>
      </c>
      <c r="G15934" s="67">
        <f t="shared" si="543"/>
        <v>1700000</v>
      </c>
      <c r="H15934" s="68" t="s">
        <v>1540</v>
      </c>
      <c r="I15934" s="72" t="s">
        <v>13074</v>
      </c>
    </row>
    <row r="15935" spans="1:9" hidden="1" x14ac:dyDescent="0.25">
      <c r="A15935" s="59" t="s">
        <v>6745</v>
      </c>
      <c r="B15935" s="59" t="s">
        <v>12559</v>
      </c>
      <c r="C15935" s="59" t="s">
        <v>13077</v>
      </c>
      <c r="D15935" s="64">
        <v>1</v>
      </c>
      <c r="E15935" s="65" t="s">
        <v>31</v>
      </c>
      <c r="F15935" s="60">
        <v>1700000</v>
      </c>
      <c r="G15935" s="67">
        <f t="shared" si="543"/>
        <v>1700000</v>
      </c>
      <c r="H15935" s="68" t="s">
        <v>1540</v>
      </c>
      <c r="I15935" s="72" t="s">
        <v>13074</v>
      </c>
    </row>
    <row r="15936" spans="1:9" hidden="1" x14ac:dyDescent="0.25">
      <c r="A15936" s="59" t="s">
        <v>6745</v>
      </c>
      <c r="B15936" s="78" t="s">
        <v>12235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43"/>
        <v>175000</v>
      </c>
      <c r="H15936" s="68" t="s">
        <v>1540</v>
      </c>
      <c r="I15936" s="72" t="s">
        <v>13074</v>
      </c>
    </row>
    <row r="15937" spans="1:9" hidden="1" x14ac:dyDescent="0.25">
      <c r="A15937" s="59" t="s">
        <v>6745</v>
      </c>
      <c r="B15937" s="59" t="s">
        <v>12926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43"/>
        <v>120000</v>
      </c>
      <c r="H15937" s="68" t="s">
        <v>1540</v>
      </c>
      <c r="I15937" s="72" t="s">
        <v>13074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43"/>
        <v>220000</v>
      </c>
      <c r="H15938" s="68" t="s">
        <v>1540</v>
      </c>
      <c r="I15938" s="72" t="s">
        <v>13074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43"/>
        <v>170000</v>
      </c>
      <c r="H15939" s="68" t="s">
        <v>1540</v>
      </c>
      <c r="I15939" s="72" t="s">
        <v>13074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43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43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43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43"/>
        <v>170000</v>
      </c>
      <c r="H15943" s="68" t="s">
        <v>3028</v>
      </c>
      <c r="I15943" s="72" t="s">
        <v>13078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43"/>
        <v>36975</v>
      </c>
      <c r="H15944" s="68" t="s">
        <v>3028</v>
      </c>
      <c r="I15944" s="72" t="s">
        <v>13078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43"/>
        <v>325000</v>
      </c>
      <c r="H15945" s="68" t="s">
        <v>975</v>
      </c>
      <c r="I15945" s="72" t="s">
        <v>13079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43"/>
        <v>208134</v>
      </c>
      <c r="H15946" s="68" t="s">
        <v>975</v>
      </c>
      <c r="I15946" s="72" t="s">
        <v>13079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43"/>
        <v>60000</v>
      </c>
      <c r="H15947" s="68" t="s">
        <v>975</v>
      </c>
      <c r="I15947" s="72" t="s">
        <v>13079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43"/>
        <v>12500</v>
      </c>
      <c r="H15948" s="68" t="s">
        <v>975</v>
      </c>
      <c r="I15948" s="72" t="s">
        <v>13079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43"/>
        <v>264000</v>
      </c>
      <c r="H15949" s="68" t="s">
        <v>975</v>
      </c>
      <c r="I15949" s="72" t="s">
        <v>13079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43"/>
        <v>93000</v>
      </c>
      <c r="H15950" s="68" t="s">
        <v>975</v>
      </c>
      <c r="I15950" s="72" t="s">
        <v>13079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43"/>
        <v>210000</v>
      </c>
      <c r="H15951" s="68" t="s">
        <v>975</v>
      </c>
      <c r="I15951" s="72" t="s">
        <v>13079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43"/>
        <v>45000</v>
      </c>
      <c r="H15952" s="68" t="s">
        <v>3394</v>
      </c>
      <c r="I15952" s="72" t="s">
        <v>13080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43"/>
        <v>49500</v>
      </c>
      <c r="H15953" s="68" t="s">
        <v>3394</v>
      </c>
      <c r="I15953" s="72" t="s">
        <v>13080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43"/>
        <v>60000</v>
      </c>
      <c r="H15954" s="68" t="s">
        <v>3394</v>
      </c>
      <c r="I15954" s="72" t="s">
        <v>13080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43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13081</v>
      </c>
      <c r="D15956" s="80">
        <v>1</v>
      </c>
      <c r="E15956" s="65" t="s">
        <v>31</v>
      </c>
      <c r="F15956" s="209">
        <v>1650000</v>
      </c>
      <c r="G15956" s="67">
        <f t="shared" si="543"/>
        <v>1650000</v>
      </c>
      <c r="H15956" s="68" t="s">
        <v>504</v>
      </c>
      <c r="I15956" s="72" t="s">
        <v>13082</v>
      </c>
    </row>
    <row r="15957" spans="1:9" hidden="1" x14ac:dyDescent="0.25">
      <c r="A15957" s="59" t="s">
        <v>6745</v>
      </c>
      <c r="B15957" s="78" t="s">
        <v>3374</v>
      </c>
      <c r="C15957" s="59" t="s">
        <v>13083</v>
      </c>
      <c r="D15957" s="80">
        <v>1</v>
      </c>
      <c r="E15957" s="65" t="s">
        <v>31</v>
      </c>
      <c r="F15957" s="209">
        <v>1650000</v>
      </c>
      <c r="G15957" s="209">
        <f t="shared" si="543"/>
        <v>1650000</v>
      </c>
      <c r="H15957" s="68" t="s">
        <v>504</v>
      </c>
      <c r="I15957" s="72" t="s">
        <v>13082</v>
      </c>
    </row>
    <row r="15958" spans="1:9" hidden="1" x14ac:dyDescent="0.25">
      <c r="A15958" s="59" t="s">
        <v>6745</v>
      </c>
      <c r="B15958" s="78" t="s">
        <v>3374</v>
      </c>
      <c r="C15958" s="59" t="s">
        <v>13084</v>
      </c>
      <c r="D15958" s="80">
        <v>1</v>
      </c>
      <c r="E15958" s="65" t="s">
        <v>31</v>
      </c>
      <c r="F15958" s="209">
        <v>1650000</v>
      </c>
      <c r="G15958" s="209">
        <f t="shared" si="543"/>
        <v>1650000</v>
      </c>
      <c r="H15958" s="68" t="s">
        <v>504</v>
      </c>
      <c r="I15958" s="72" t="s">
        <v>13082</v>
      </c>
    </row>
    <row r="15959" spans="1:9" hidden="1" x14ac:dyDescent="0.25">
      <c r="A15959" s="59" t="s">
        <v>6745</v>
      </c>
      <c r="B15959" s="78" t="s">
        <v>3374</v>
      </c>
      <c r="C15959" s="59" t="s">
        <v>13084</v>
      </c>
      <c r="D15959" s="80">
        <v>1</v>
      </c>
      <c r="E15959" s="65" t="s">
        <v>31</v>
      </c>
      <c r="F15959" s="209">
        <v>1650000</v>
      </c>
      <c r="G15959" s="209">
        <f t="shared" si="543"/>
        <v>1650000</v>
      </c>
      <c r="H15959" s="68" t="s">
        <v>504</v>
      </c>
      <c r="I15959" s="72" t="s">
        <v>13082</v>
      </c>
    </row>
    <row r="15960" spans="1:9" hidden="1" x14ac:dyDescent="0.25">
      <c r="A15960" s="59" t="s">
        <v>6745</v>
      </c>
      <c r="B15960" s="78" t="s">
        <v>3374</v>
      </c>
      <c r="C15960" s="59" t="s">
        <v>13085</v>
      </c>
      <c r="D15960" s="80">
        <v>1</v>
      </c>
      <c r="E15960" s="65" t="s">
        <v>31</v>
      </c>
      <c r="F15960" s="209">
        <v>1650000</v>
      </c>
      <c r="G15960" s="209">
        <f t="shared" si="543"/>
        <v>1650000</v>
      </c>
      <c r="H15960" s="68" t="s">
        <v>504</v>
      </c>
      <c r="I15960" s="72" t="s">
        <v>13082</v>
      </c>
    </row>
    <row r="15961" spans="1:9" hidden="1" x14ac:dyDescent="0.25">
      <c r="A15961" s="59" t="s">
        <v>6745</v>
      </c>
      <c r="B15961" s="78" t="s">
        <v>3374</v>
      </c>
      <c r="C15961" s="59" t="s">
        <v>13086</v>
      </c>
      <c r="D15961" s="80">
        <v>1</v>
      </c>
      <c r="E15961" s="65" t="s">
        <v>31</v>
      </c>
      <c r="F15961" s="209">
        <v>1650000</v>
      </c>
      <c r="G15961" s="209">
        <f t="shared" si="543"/>
        <v>1650000</v>
      </c>
      <c r="H15961" s="68" t="s">
        <v>504</v>
      </c>
      <c r="I15961" s="72" t="s">
        <v>13082</v>
      </c>
    </row>
    <row r="15962" spans="1:9" hidden="1" x14ac:dyDescent="0.25">
      <c r="A15962" s="59" t="s">
        <v>6745</v>
      </c>
      <c r="B15962" s="59" t="s">
        <v>13087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43"/>
        <v>75000</v>
      </c>
      <c r="H15962" s="68" t="s">
        <v>504</v>
      </c>
      <c r="I15962" s="72" t="s">
        <v>13082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43"/>
        <v>693780</v>
      </c>
      <c r="H15963" s="84" t="s">
        <v>1694</v>
      </c>
      <c r="I15963" s="59" t="s">
        <v>13088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43"/>
        <v>646000</v>
      </c>
      <c r="H15964" s="84" t="s">
        <v>1694</v>
      </c>
      <c r="I15964" s="59" t="s">
        <v>13088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43"/>
        <v>798000</v>
      </c>
      <c r="H15965" s="84" t="s">
        <v>1694</v>
      </c>
      <c r="I15965" s="59" t="s">
        <v>13088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43"/>
        <v>3000000</v>
      </c>
      <c r="H15966" s="84" t="s">
        <v>1694</v>
      </c>
      <c r="I15966" s="59" t="s">
        <v>13088</v>
      </c>
    </row>
    <row r="15967" spans="1:9" hidden="1" x14ac:dyDescent="0.25">
      <c r="A15967" s="59" t="s">
        <v>6745</v>
      </c>
      <c r="B15967" s="59" t="s">
        <v>12665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43"/>
        <v>290000</v>
      </c>
      <c r="H15967" s="84" t="s">
        <v>1694</v>
      </c>
      <c r="I15967" s="59" t="s">
        <v>13088</v>
      </c>
    </row>
    <row r="15968" spans="1:9" hidden="1" x14ac:dyDescent="0.25">
      <c r="A15968" s="59" t="s">
        <v>6756</v>
      </c>
      <c r="B15968" s="59" t="s">
        <v>13089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43"/>
        <v>2320000</v>
      </c>
      <c r="H15968" s="68" t="s">
        <v>630</v>
      </c>
      <c r="I15968" s="72" t="s">
        <v>13090</v>
      </c>
    </row>
    <row r="15969" spans="1:9" hidden="1" x14ac:dyDescent="0.25">
      <c r="A15969" s="59" t="s">
        <v>6756</v>
      </c>
      <c r="B15969" s="59" t="s">
        <v>13091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43"/>
        <v>1750000</v>
      </c>
      <c r="H15969" s="68" t="s">
        <v>630</v>
      </c>
      <c r="I15969" s="72" t="s">
        <v>13090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43"/>
        <v>650000</v>
      </c>
      <c r="H15970" s="68" t="s">
        <v>630</v>
      </c>
      <c r="I15970" s="72" t="s">
        <v>13090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43"/>
        <v>1450000</v>
      </c>
      <c r="H15971" s="68" t="s">
        <v>3959</v>
      </c>
      <c r="I15971" s="72" t="s">
        <v>13092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43"/>
        <v>60000</v>
      </c>
      <c r="H15972" s="68" t="s">
        <v>887</v>
      </c>
      <c r="I15972" s="72" t="s">
        <v>13093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43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43"/>
        <v>95000</v>
      </c>
      <c r="H15977" s="68" t="s">
        <v>2148</v>
      </c>
      <c r="I15977" s="72" t="s">
        <v>13094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43"/>
        <v>297000</v>
      </c>
      <c r="H15978" s="68" t="s">
        <v>2148</v>
      </c>
      <c r="I15978" s="72" t="s">
        <v>13094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43"/>
        <v>138756</v>
      </c>
      <c r="H15979" s="68" t="s">
        <v>2148</v>
      </c>
      <c r="I15979" s="72" t="s">
        <v>13094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43"/>
        <v>93000</v>
      </c>
      <c r="H15980" s="68" t="s">
        <v>2148</v>
      </c>
      <c r="I15980" s="72" t="s">
        <v>13094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43"/>
        <v>39000</v>
      </c>
      <c r="H15981" s="68" t="s">
        <v>2148</v>
      </c>
      <c r="I15981" s="72" t="s">
        <v>13094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43"/>
        <v>60000</v>
      </c>
      <c r="H15982" s="68" t="s">
        <v>2148</v>
      </c>
      <c r="I15982" s="72" t="s">
        <v>13094</v>
      </c>
    </row>
    <row r="15983" spans="1:9" hidden="1" x14ac:dyDescent="0.25">
      <c r="A15983" s="59" t="s">
        <v>6756</v>
      </c>
      <c r="B15983" s="62" t="s">
        <v>12818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43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43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12920</v>
      </c>
      <c r="D15985" s="64">
        <v>1</v>
      </c>
      <c r="E15985" s="65" t="s">
        <v>66</v>
      </c>
      <c r="F15985" s="67">
        <v>2100000</v>
      </c>
      <c r="G15985" s="67">
        <f t="shared" ref="G15985:G16048" si="544">F15985*D15985</f>
        <v>2100000</v>
      </c>
      <c r="H15985" s="68" t="s">
        <v>158</v>
      </c>
      <c r="I15985" s="72" t="s">
        <v>13095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44"/>
        <v>31000</v>
      </c>
      <c r="H15986" s="68" t="s">
        <v>158</v>
      </c>
      <c r="I15986" s="72" t="s">
        <v>13095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44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44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44"/>
        <v>33000</v>
      </c>
      <c r="H15989" s="68" t="s">
        <v>13096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44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44"/>
        <v>2625</v>
      </c>
      <c r="H15991" s="68" t="s">
        <v>2253</v>
      </c>
      <c r="I15991" s="72" t="s">
        <v>13097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44"/>
        <v>15000</v>
      </c>
      <c r="H15992" s="68" t="s">
        <v>2253</v>
      </c>
      <c r="I15992" s="72" t="s">
        <v>13097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44"/>
        <v>11000</v>
      </c>
      <c r="H15993" s="68" t="s">
        <v>2253</v>
      </c>
      <c r="I15993" s="72" t="s">
        <v>13097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44"/>
        <v>10000</v>
      </c>
      <c r="H15994" s="68" t="s">
        <v>2253</v>
      </c>
      <c r="I15994" s="72" t="s">
        <v>13097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44"/>
        <v>90000</v>
      </c>
      <c r="H15995" s="68" t="s">
        <v>2253</v>
      </c>
      <c r="I15995" s="72" t="s">
        <v>13097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44"/>
        <v>52000</v>
      </c>
      <c r="H15996" s="68" t="s">
        <v>2253</v>
      </c>
      <c r="I15996" s="72" t="s">
        <v>13097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44"/>
        <v>20000</v>
      </c>
      <c r="H15997" s="68" t="s">
        <v>2253</v>
      </c>
      <c r="I15997" s="72" t="s">
        <v>13097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44"/>
        <v>56000</v>
      </c>
      <c r="H15998" s="68" t="s">
        <v>2253</v>
      </c>
      <c r="I15998" s="72" t="s">
        <v>13097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44"/>
        <v>62000</v>
      </c>
      <c r="H15999" s="68" t="s">
        <v>2253</v>
      </c>
      <c r="I15999" s="72" t="s">
        <v>13097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44"/>
        <v>22500</v>
      </c>
      <c r="H16000" s="68" t="s">
        <v>2253</v>
      </c>
      <c r="I16000" s="72" t="s">
        <v>13097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44"/>
        <v>138756</v>
      </c>
      <c r="H16001" s="68" t="s">
        <v>2253</v>
      </c>
      <c r="I16001" s="72" t="s">
        <v>13097</v>
      </c>
    </row>
    <row r="16002" spans="1:9" hidden="1" x14ac:dyDescent="0.25">
      <c r="A16002" s="59" t="s">
        <v>6756</v>
      </c>
      <c r="B16002" s="106" t="s">
        <v>13098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44"/>
        <v>61875</v>
      </c>
      <c r="H16002" s="68" t="s">
        <v>2253</v>
      </c>
      <c r="I16002" s="72" t="s">
        <v>13097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44"/>
        <v>12500</v>
      </c>
      <c r="H16003" s="68" t="s">
        <v>2253</v>
      </c>
      <c r="I16003" s="72" t="s">
        <v>13097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44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44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44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44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44"/>
        <v>310000</v>
      </c>
      <c r="H16008" s="68" t="s">
        <v>6760</v>
      </c>
      <c r="I16008" s="72" t="s">
        <v>13099</v>
      </c>
    </row>
    <row r="16009" spans="1:9" hidden="1" x14ac:dyDescent="0.25">
      <c r="A16009" s="59" t="s">
        <v>6756</v>
      </c>
      <c r="B16009" s="59" t="s">
        <v>12538</v>
      </c>
      <c r="C16009" s="59" t="s">
        <v>13100</v>
      </c>
      <c r="D16009" s="64">
        <v>1</v>
      </c>
      <c r="E16009" s="75" t="s">
        <v>31</v>
      </c>
      <c r="F16009" s="71">
        <v>1400000</v>
      </c>
      <c r="G16009" s="209">
        <f t="shared" si="544"/>
        <v>1400000</v>
      </c>
      <c r="H16009" s="68" t="s">
        <v>6760</v>
      </c>
      <c r="I16009" s="72" t="s">
        <v>13099</v>
      </c>
    </row>
    <row r="16010" spans="1:9" hidden="1" x14ac:dyDescent="0.25">
      <c r="A16010" s="59" t="s">
        <v>6756</v>
      </c>
      <c r="B16010" s="59" t="s">
        <v>12538</v>
      </c>
      <c r="C16010" s="59" t="s">
        <v>13101</v>
      </c>
      <c r="D16010" s="64">
        <v>1</v>
      </c>
      <c r="E16010" s="65" t="s">
        <v>31</v>
      </c>
      <c r="F16010" s="66">
        <v>1400000</v>
      </c>
      <c r="G16010" s="67">
        <f t="shared" si="544"/>
        <v>1400000</v>
      </c>
      <c r="H16010" s="68" t="s">
        <v>6760</v>
      </c>
      <c r="I16010" s="72" t="s">
        <v>13099</v>
      </c>
    </row>
    <row r="16011" spans="1:9" hidden="1" x14ac:dyDescent="0.25">
      <c r="A16011" s="59" t="s">
        <v>6756</v>
      </c>
      <c r="B16011" s="62" t="s">
        <v>12889</v>
      </c>
      <c r="C16011" s="70" t="s">
        <v>13102</v>
      </c>
      <c r="D16011" s="64">
        <v>1</v>
      </c>
      <c r="E16011" s="65" t="s">
        <v>31</v>
      </c>
      <c r="F16011" s="67">
        <v>475000</v>
      </c>
      <c r="G16011" s="67">
        <f t="shared" si="544"/>
        <v>475000</v>
      </c>
      <c r="H16011" s="68" t="s">
        <v>6760</v>
      </c>
      <c r="I16011" s="72" t="s">
        <v>13099</v>
      </c>
    </row>
    <row r="16012" spans="1:9" hidden="1" x14ac:dyDescent="0.25">
      <c r="A16012" s="59" t="s">
        <v>6756</v>
      </c>
      <c r="B16012" s="59" t="s">
        <v>12926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44"/>
        <v>120000</v>
      </c>
      <c r="H16012" s="68" t="s">
        <v>6760</v>
      </c>
      <c r="I16012" s="72" t="s">
        <v>13099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44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44"/>
        <v>12500</v>
      </c>
      <c r="H16014" s="68" t="s">
        <v>977</v>
      </c>
      <c r="I16014" s="72" t="s">
        <v>13103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13103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44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44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44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44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44"/>
        <v>25000</v>
      </c>
      <c r="H16024" s="68" t="s">
        <v>13104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44"/>
        <v>40000</v>
      </c>
      <c r="H16025" s="68" t="s">
        <v>13104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44"/>
        <v>220000</v>
      </c>
      <c r="H16026" s="68" t="s">
        <v>1080</v>
      </c>
      <c r="I16026" s="72" t="s">
        <v>13105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44"/>
        <v>21000</v>
      </c>
      <c r="H16027" s="68" t="s">
        <v>1080</v>
      </c>
      <c r="I16027" s="72" t="s">
        <v>13105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44"/>
        <v>888079</v>
      </c>
      <c r="H16028" s="68" t="s">
        <v>1080</v>
      </c>
      <c r="I16028" s="72" t="s">
        <v>13105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44"/>
        <v>120000</v>
      </c>
      <c r="H16029" s="68" t="s">
        <v>1080</v>
      </c>
      <c r="I16029" s="72" t="s">
        <v>13105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44"/>
        <v>24750</v>
      </c>
      <c r="H16030" s="68" t="s">
        <v>1080</v>
      </c>
      <c r="I16030" s="72" t="s">
        <v>13105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44"/>
        <v>20000</v>
      </c>
      <c r="H16031" s="68" t="s">
        <v>1080</v>
      </c>
      <c r="I16031" s="72" t="s">
        <v>13105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44"/>
        <v>95000</v>
      </c>
      <c r="H16032" s="68" t="s">
        <v>152</v>
      </c>
      <c r="I16032" s="72" t="s">
        <v>13106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44"/>
        <v>12500</v>
      </c>
      <c r="H16033" s="68" t="s">
        <v>975</v>
      </c>
      <c r="I16033" s="72" t="s">
        <v>13079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44"/>
        <v>250000</v>
      </c>
      <c r="H16034" s="68" t="s">
        <v>975</v>
      </c>
      <c r="I16034" s="72" t="s">
        <v>13079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44"/>
        <v>60000</v>
      </c>
      <c r="H16035" s="68" t="s">
        <v>975</v>
      </c>
      <c r="I16035" s="72" t="s">
        <v>13079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44"/>
        <v>7500</v>
      </c>
      <c r="H16036" s="68" t="s">
        <v>975</v>
      </c>
      <c r="I16036" s="72" t="s">
        <v>13079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44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44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44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44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44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44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44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44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44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44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13107</v>
      </c>
      <c r="D16049" s="64">
        <v>1</v>
      </c>
      <c r="E16049" s="65" t="s">
        <v>31</v>
      </c>
      <c r="F16049" s="209">
        <v>1650000</v>
      </c>
      <c r="G16049" s="67">
        <f t="shared" ref="G16049:G16070" si="545">F16049*D16049</f>
        <v>1650000</v>
      </c>
      <c r="H16049" s="68" t="s">
        <v>504</v>
      </c>
      <c r="I16049" s="72" t="s">
        <v>13108</v>
      </c>
    </row>
    <row r="16050" spans="1:9" hidden="1" x14ac:dyDescent="0.25">
      <c r="A16050" s="59" t="s">
        <v>6777</v>
      </c>
      <c r="B16050" s="78" t="s">
        <v>3374</v>
      </c>
      <c r="C16050" s="59" t="s">
        <v>13109</v>
      </c>
      <c r="D16050" s="64">
        <v>1</v>
      </c>
      <c r="E16050" s="65" t="s">
        <v>31</v>
      </c>
      <c r="F16050" s="209">
        <v>1650000</v>
      </c>
      <c r="G16050" s="67">
        <f t="shared" si="545"/>
        <v>1650000</v>
      </c>
      <c r="H16050" s="68" t="s">
        <v>504</v>
      </c>
      <c r="I16050" s="72" t="s">
        <v>13108</v>
      </c>
    </row>
    <row r="16051" spans="1:9" hidden="1" x14ac:dyDescent="0.25">
      <c r="A16051" s="59" t="s">
        <v>6777</v>
      </c>
      <c r="B16051" s="78" t="s">
        <v>3374</v>
      </c>
      <c r="C16051" s="59" t="s">
        <v>13110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13108</v>
      </c>
    </row>
    <row r="16052" spans="1:9" hidden="1" x14ac:dyDescent="0.25">
      <c r="A16052" s="59" t="s">
        <v>6777</v>
      </c>
      <c r="B16052" s="78" t="s">
        <v>3374</v>
      </c>
      <c r="C16052" s="74" t="s">
        <v>13111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13108</v>
      </c>
    </row>
    <row r="16053" spans="1:9" hidden="1" x14ac:dyDescent="0.25">
      <c r="A16053" s="59" t="s">
        <v>6777</v>
      </c>
      <c r="B16053" s="78" t="s">
        <v>3374</v>
      </c>
      <c r="C16053" s="74" t="s">
        <v>13112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13108</v>
      </c>
    </row>
    <row r="16054" spans="1:9" hidden="1" x14ac:dyDescent="0.25">
      <c r="A16054" s="59" t="s">
        <v>6777</v>
      </c>
      <c r="B16054" s="78" t="s">
        <v>3374</v>
      </c>
      <c r="C16054" s="59" t="s">
        <v>13113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13108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5"/>
        <v>335000</v>
      </c>
      <c r="H16055" s="68" t="s">
        <v>504</v>
      </c>
      <c r="I16055" s="72" t="s">
        <v>13108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5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5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5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5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5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5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5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5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5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5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5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5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13114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6">F16072*D16072</f>
        <v>45000</v>
      </c>
      <c r="H16072" s="68" t="s">
        <v>1694</v>
      </c>
      <c r="I16072" s="72" t="s">
        <v>13114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6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6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6"/>
        <v>6450000</v>
      </c>
      <c r="H16077" s="84" t="s">
        <v>504</v>
      </c>
      <c r="I16077" s="72" t="s">
        <v>13115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6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6"/>
        <v>100000</v>
      </c>
      <c r="H16079" s="68" t="s">
        <v>2208</v>
      </c>
      <c r="I16079" s="72" t="s">
        <v>13116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13116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13116</v>
      </c>
    </row>
    <row r="16082" spans="1:9" hidden="1" x14ac:dyDescent="0.25">
      <c r="A16082" s="59" t="s">
        <v>351</v>
      </c>
      <c r="B16082" s="78" t="s">
        <v>13117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13118</v>
      </c>
    </row>
    <row r="16083" spans="1:9" hidden="1" x14ac:dyDescent="0.25">
      <c r="A16083" s="59" t="s">
        <v>351</v>
      </c>
      <c r="B16083" s="78" t="s">
        <v>13117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6"/>
        <v>460000</v>
      </c>
      <c r="H16083" s="68" t="s">
        <v>975</v>
      </c>
      <c r="I16083" s="72" t="s">
        <v>13118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6"/>
        <v>38000</v>
      </c>
      <c r="H16084" s="68" t="s">
        <v>1824</v>
      </c>
      <c r="I16084" s="72" t="s">
        <v>13119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6"/>
        <v>35000</v>
      </c>
      <c r="H16085" s="68" t="s">
        <v>723</v>
      </c>
      <c r="I16085" s="72" t="s">
        <v>13120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6"/>
        <v>55000</v>
      </c>
      <c r="H16086" s="68" t="s">
        <v>723</v>
      </c>
      <c r="I16086" s="72" t="s">
        <v>13120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6"/>
        <v>90000</v>
      </c>
      <c r="H16087" s="68" t="s">
        <v>723</v>
      </c>
      <c r="I16087" s="72" t="s">
        <v>13120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6"/>
        <v>187035</v>
      </c>
      <c r="H16088" s="68" t="s">
        <v>723</v>
      </c>
      <c r="I16088" s="72" t="s">
        <v>13120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13120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7">F16090*D16090</f>
        <v>180000</v>
      </c>
      <c r="H16090" s="68" t="s">
        <v>723</v>
      </c>
      <c r="I16090" s="72" t="s">
        <v>13120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7"/>
        <v>75000</v>
      </c>
      <c r="H16091" s="68" t="s">
        <v>723</v>
      </c>
      <c r="I16091" s="72" t="s">
        <v>13120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7"/>
        <v>360000</v>
      </c>
      <c r="H16092" s="68" t="s">
        <v>723</v>
      </c>
      <c r="I16092" s="72" t="s">
        <v>13120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7"/>
        <v>325000</v>
      </c>
      <c r="H16093" s="68" t="s">
        <v>723</v>
      </c>
      <c r="I16093" s="72" t="s">
        <v>13120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7"/>
        <v>208134</v>
      </c>
      <c r="H16094" s="68" t="s">
        <v>723</v>
      </c>
      <c r="I16094" s="72" t="s">
        <v>13120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7"/>
        <v>24750</v>
      </c>
      <c r="H16095" s="68" t="s">
        <v>723</v>
      </c>
      <c r="I16095" s="72" t="s">
        <v>13120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7"/>
        <v>297000</v>
      </c>
      <c r="H16096" s="68" t="s">
        <v>723</v>
      </c>
      <c r="I16096" s="72" t="s">
        <v>13120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7"/>
        <v>95000</v>
      </c>
      <c r="H16097" s="68" t="s">
        <v>723</v>
      </c>
      <c r="I16097" s="72" t="s">
        <v>13120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7"/>
        <v>93000</v>
      </c>
      <c r="H16098" s="68" t="s">
        <v>723</v>
      </c>
      <c r="I16098" s="72" t="s">
        <v>13120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7"/>
        <v>39000</v>
      </c>
      <c r="H16099" s="68" t="s">
        <v>723</v>
      </c>
      <c r="I16099" s="72" t="s">
        <v>13120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7"/>
        <v>120000</v>
      </c>
      <c r="H16100" s="68" t="s">
        <v>723</v>
      </c>
      <c r="I16100" s="72" t="s">
        <v>13120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6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6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6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6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6"/>
        <v>270000</v>
      </c>
      <c r="H16108" s="68" t="s">
        <v>1982</v>
      </c>
      <c r="I16108" s="72" t="s">
        <v>13121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6"/>
        <v>200000</v>
      </c>
      <c r="H16109" s="68" t="s">
        <v>1982</v>
      </c>
      <c r="I16109" s="72" t="s">
        <v>13121</v>
      </c>
    </row>
    <row r="16110" spans="1:9" hidden="1" x14ac:dyDescent="0.25">
      <c r="A16110" s="59" t="s">
        <v>351</v>
      </c>
      <c r="B16110" s="59" t="s">
        <v>12831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6"/>
        <v>225000</v>
      </c>
      <c r="H16110" s="68" t="s">
        <v>1982</v>
      </c>
      <c r="I16110" s="72" t="s">
        <v>13121</v>
      </c>
    </row>
    <row r="16111" spans="1:9" hidden="1" x14ac:dyDescent="0.25">
      <c r="A16111" s="59" t="s">
        <v>351</v>
      </c>
      <c r="B16111" s="59" t="s">
        <v>13122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6"/>
        <v>162500</v>
      </c>
      <c r="H16111" s="68" t="s">
        <v>1982</v>
      </c>
      <c r="I16111" s="72" t="s">
        <v>13121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6"/>
        <v>25000</v>
      </c>
      <c r="H16112" s="68" t="s">
        <v>1982</v>
      </c>
      <c r="I16112" s="72" t="s">
        <v>13121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6"/>
        <v>10000</v>
      </c>
      <c r="H16113" s="68" t="s">
        <v>1982</v>
      </c>
      <c r="I16113" s="72" t="s">
        <v>13121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13121</v>
      </c>
    </row>
    <row r="16115" spans="1:9" hidden="1" x14ac:dyDescent="0.25">
      <c r="A16115" s="59" t="s">
        <v>351</v>
      </c>
      <c r="B16115" s="78" t="s">
        <v>11075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13121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13121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13123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6"/>
        <v>120000</v>
      </c>
      <c r="H16118" s="68" t="s">
        <v>502</v>
      </c>
      <c r="I16118" s="72" t="s">
        <v>13123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6"/>
        <v>50000</v>
      </c>
      <c r="H16119" s="68" t="s">
        <v>502</v>
      </c>
      <c r="I16119" s="72" t="s">
        <v>13123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6"/>
        <v>134500</v>
      </c>
      <c r="H16120" s="68" t="s">
        <v>502</v>
      </c>
      <c r="I16120" s="72" t="s">
        <v>13123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6"/>
        <v>2200000</v>
      </c>
      <c r="H16121" s="68" t="s">
        <v>13124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6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6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6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6"/>
        <v>2200000</v>
      </c>
      <c r="H16125" s="68" t="s">
        <v>13125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6"/>
        <v>1200000</v>
      </c>
      <c r="H16126" s="68" t="s">
        <v>13125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6"/>
        <v>900000</v>
      </c>
      <c r="H16127" s="68" t="s">
        <v>843</v>
      </c>
      <c r="I16127" s="72" t="s">
        <v>13126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6"/>
        <v>242182</v>
      </c>
      <c r="H16128" s="68" t="s">
        <v>843</v>
      </c>
      <c r="I16128" s="72" t="s">
        <v>13126</v>
      </c>
    </row>
    <row r="16129" spans="1:9" hidden="1" x14ac:dyDescent="0.25">
      <c r="A16129" s="59" t="s">
        <v>351</v>
      </c>
      <c r="B16129" s="59" t="s">
        <v>12926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6"/>
        <v>40000</v>
      </c>
      <c r="H16129" s="68" t="s">
        <v>843</v>
      </c>
      <c r="I16129" s="72" t="s">
        <v>13126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6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13117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6"/>
        <v>460000</v>
      </c>
      <c r="H16131" s="68" t="s">
        <v>1029</v>
      </c>
      <c r="I16131" s="72" t="s">
        <v>13127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6"/>
        <v>900000</v>
      </c>
      <c r="H16132" s="68" t="s">
        <v>146</v>
      </c>
      <c r="I16132" s="72" t="s">
        <v>13128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6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6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6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8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8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8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13129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13130</v>
      </c>
    </row>
    <row r="16140" spans="1:9" hidden="1" x14ac:dyDescent="0.25">
      <c r="A16140" s="59" t="s">
        <v>6798</v>
      </c>
      <c r="B16140" s="78" t="s">
        <v>3374</v>
      </c>
      <c r="C16140" s="59" t="s">
        <v>13131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13130</v>
      </c>
    </row>
    <row r="16141" spans="1:9" hidden="1" x14ac:dyDescent="0.25">
      <c r="A16141" s="59" t="s">
        <v>6798</v>
      </c>
      <c r="B16141" s="78" t="s">
        <v>3374</v>
      </c>
      <c r="C16141" s="59" t="s">
        <v>13132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13130</v>
      </c>
    </row>
    <row r="16142" spans="1:9" hidden="1" x14ac:dyDescent="0.25">
      <c r="A16142" s="59" t="s">
        <v>6798</v>
      </c>
      <c r="B16142" s="78" t="s">
        <v>3374</v>
      </c>
      <c r="C16142" s="59" t="s">
        <v>13133</v>
      </c>
      <c r="D16142" s="80">
        <v>1</v>
      </c>
      <c r="E16142" s="65" t="s">
        <v>31</v>
      </c>
      <c r="F16142" s="209">
        <v>1650000</v>
      </c>
      <c r="G16142" s="67">
        <f t="shared" si="548"/>
        <v>1650000</v>
      </c>
      <c r="H16142" s="68" t="s">
        <v>504</v>
      </c>
      <c r="I16142" s="72" t="s">
        <v>13130</v>
      </c>
    </row>
    <row r="16143" spans="1:9" hidden="1" x14ac:dyDescent="0.25">
      <c r="A16143" s="59" t="s">
        <v>6798</v>
      </c>
      <c r="B16143" s="78" t="s">
        <v>3374</v>
      </c>
      <c r="C16143" s="207" t="s">
        <v>13134</v>
      </c>
      <c r="D16143" s="80">
        <v>1</v>
      </c>
      <c r="E16143" s="65" t="s">
        <v>31</v>
      </c>
      <c r="F16143" s="209">
        <v>1650000</v>
      </c>
      <c r="G16143" s="67">
        <f t="shared" si="548"/>
        <v>1650000</v>
      </c>
      <c r="H16143" s="68" t="s">
        <v>504</v>
      </c>
      <c r="I16143" s="72" t="s">
        <v>13130</v>
      </c>
    </row>
    <row r="16144" spans="1:9" hidden="1" x14ac:dyDescent="0.25">
      <c r="A16144" s="59" t="s">
        <v>6798</v>
      </c>
      <c r="B16144" s="78" t="s">
        <v>3374</v>
      </c>
      <c r="C16144" s="73" t="s">
        <v>13135</v>
      </c>
      <c r="D16144" s="64">
        <v>1</v>
      </c>
      <c r="E16144" s="65" t="s">
        <v>31</v>
      </c>
      <c r="F16144" s="209">
        <v>1650000</v>
      </c>
      <c r="G16144" s="67">
        <f t="shared" si="548"/>
        <v>1650000</v>
      </c>
      <c r="H16144" s="68" t="s">
        <v>504</v>
      </c>
      <c r="I16144" s="72" t="s">
        <v>13130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8"/>
        <v>475000</v>
      </c>
      <c r="H16145" s="68" t="s">
        <v>2792</v>
      </c>
      <c r="I16145" s="72" t="s">
        <v>13136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8"/>
        <v>425000</v>
      </c>
      <c r="H16146" s="68" t="s">
        <v>2792</v>
      </c>
      <c r="I16146" s="72" t="s">
        <v>13136</v>
      </c>
    </row>
    <row r="16147" spans="1:9" hidden="1" x14ac:dyDescent="0.25">
      <c r="A16147" s="59" t="s">
        <v>6798</v>
      </c>
      <c r="B16147" s="62" t="s">
        <v>13137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13136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9">F16148*D16148</f>
        <v>188000</v>
      </c>
      <c r="H16148" s="68" t="s">
        <v>648</v>
      </c>
      <c r="I16148" s="72" t="s">
        <v>13138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9"/>
        <v>50000</v>
      </c>
      <c r="H16149" s="68" t="s">
        <v>648</v>
      </c>
      <c r="I16149" s="72" t="s">
        <v>13138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9"/>
        <v>30000</v>
      </c>
      <c r="H16150" s="68" t="s">
        <v>648</v>
      </c>
      <c r="I16150" s="72" t="s">
        <v>13138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9"/>
        <v>60000</v>
      </c>
      <c r="H16151" s="68" t="s">
        <v>648</v>
      </c>
      <c r="I16151" s="72" t="s">
        <v>13138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9"/>
        <v>264000</v>
      </c>
      <c r="H16152" s="68" t="s">
        <v>648</v>
      </c>
      <c r="I16152" s="72" t="s">
        <v>13138</v>
      </c>
    </row>
    <row r="16153" spans="1:9" hidden="1" x14ac:dyDescent="0.25">
      <c r="A16153" s="59" t="s">
        <v>6798</v>
      </c>
      <c r="B16153" s="78" t="s">
        <v>13117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9"/>
        <v>460000</v>
      </c>
      <c r="H16153" s="68" t="s">
        <v>723</v>
      </c>
      <c r="I16153" s="72" t="s">
        <v>13139</v>
      </c>
    </row>
    <row r="16154" spans="1:9" hidden="1" x14ac:dyDescent="0.25">
      <c r="A16154" s="59" t="s">
        <v>6798</v>
      </c>
      <c r="B16154" s="59" t="s">
        <v>110</v>
      </c>
      <c r="C16154" s="59" t="s">
        <v>12920</v>
      </c>
      <c r="D16154" s="64">
        <v>1</v>
      </c>
      <c r="E16154" s="75" t="s">
        <v>66</v>
      </c>
      <c r="F16154" s="66">
        <v>2100000</v>
      </c>
      <c r="G16154" s="67">
        <f t="shared" si="549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12691</v>
      </c>
      <c r="D16155" s="64">
        <v>1</v>
      </c>
      <c r="E16155" s="75" t="s">
        <v>66</v>
      </c>
      <c r="F16155" s="66">
        <v>2100000</v>
      </c>
      <c r="G16155" s="67">
        <f t="shared" si="549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13140</v>
      </c>
      <c r="D16156" s="64">
        <v>1</v>
      </c>
      <c r="E16156" s="75" t="s">
        <v>66</v>
      </c>
      <c r="F16156" s="66">
        <v>2100000</v>
      </c>
      <c r="G16156" s="209">
        <f t="shared" si="548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13141</v>
      </c>
      <c r="D16157" s="64">
        <v>1</v>
      </c>
      <c r="E16157" s="75" t="s">
        <v>66</v>
      </c>
      <c r="F16157" s="66">
        <v>2100000</v>
      </c>
      <c r="G16157" s="209">
        <f t="shared" si="548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8"/>
        <v>167500</v>
      </c>
      <c r="H16158" s="68" t="s">
        <v>843</v>
      </c>
      <c r="I16158" s="72" t="s">
        <v>13126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8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8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8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8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8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8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8" t="s">
        <v>13142</v>
      </c>
      <c r="D16165" s="64">
        <v>1</v>
      </c>
      <c r="E16165" s="75" t="s">
        <v>31</v>
      </c>
      <c r="F16165" s="67">
        <v>1650000</v>
      </c>
      <c r="G16165" s="93">
        <f t="shared" si="548"/>
        <v>1650000</v>
      </c>
      <c r="H16165" s="68" t="s">
        <v>504</v>
      </c>
      <c r="I16165" s="72" t="s">
        <v>13143</v>
      </c>
    </row>
    <row r="16166" spans="1:9" hidden="1" x14ac:dyDescent="0.25">
      <c r="A16166" s="59" t="s">
        <v>6825</v>
      </c>
      <c r="B16166" s="78" t="s">
        <v>3374</v>
      </c>
      <c r="C16166" s="76" t="s">
        <v>13144</v>
      </c>
      <c r="D16166" s="80">
        <v>1</v>
      </c>
      <c r="E16166" s="65" t="s">
        <v>31</v>
      </c>
      <c r="F16166" s="209">
        <v>1650000</v>
      </c>
      <c r="G16166" s="67">
        <f t="shared" si="548"/>
        <v>1650000</v>
      </c>
      <c r="H16166" s="68" t="s">
        <v>504</v>
      </c>
      <c r="I16166" s="72" t="s">
        <v>13143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8"/>
        <v>75000</v>
      </c>
      <c r="H16167" s="68" t="s">
        <v>504</v>
      </c>
      <c r="I16167" s="72" t="s">
        <v>13143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8"/>
        <v>190000</v>
      </c>
      <c r="H16168" s="68" t="s">
        <v>504</v>
      </c>
      <c r="I16168" s="72" t="s">
        <v>13143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8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8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8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8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8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8"/>
        <v>297000</v>
      </c>
      <c r="H16174" s="68" t="s">
        <v>966</v>
      </c>
      <c r="I16174" s="72" t="s">
        <v>13145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8"/>
        <v>95000</v>
      </c>
      <c r="H16175" s="68" t="s">
        <v>966</v>
      </c>
      <c r="I16175" s="72" t="s">
        <v>13145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8"/>
        <v>93000</v>
      </c>
      <c r="H16176" s="68" t="s">
        <v>966</v>
      </c>
      <c r="I16176" s="72" t="s">
        <v>13145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8"/>
        <v>39000</v>
      </c>
      <c r="H16177" s="68" t="s">
        <v>966</v>
      </c>
      <c r="I16177" s="72" t="s">
        <v>13145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8"/>
        <v>115000</v>
      </c>
      <c r="H16178" s="68" t="s">
        <v>1571</v>
      </c>
      <c r="I16178" s="72" t="s">
        <v>13146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8"/>
        <v>297000</v>
      </c>
      <c r="H16179" s="68" t="s">
        <v>158</v>
      </c>
      <c r="I16179" s="72" t="s">
        <v>13147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8"/>
        <v>95000</v>
      </c>
      <c r="H16180" s="68" t="s">
        <v>158</v>
      </c>
      <c r="I16180" s="72" t="s">
        <v>13147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8"/>
        <v>120000</v>
      </c>
      <c r="H16181" s="68" t="s">
        <v>158</v>
      </c>
      <c r="I16181" s="72" t="s">
        <v>13147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8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8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8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8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13148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8"/>
        <v>2100000</v>
      </c>
      <c r="H16188" s="68" t="s">
        <v>843</v>
      </c>
      <c r="I16188" s="72" t="s">
        <v>13149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8"/>
        <v>94000</v>
      </c>
      <c r="H16189" s="68" t="s">
        <v>843</v>
      </c>
      <c r="I16189" s="72" t="s">
        <v>13149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8"/>
        <v>24750</v>
      </c>
      <c r="H16190" s="68" t="s">
        <v>843</v>
      </c>
      <c r="I16190" s="72" t="s">
        <v>13149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8"/>
        <v>2100000</v>
      </c>
      <c r="H16191" s="68" t="s">
        <v>2253</v>
      </c>
      <c r="I16191" s="72" t="s">
        <v>13150</v>
      </c>
    </row>
    <row r="16192" spans="1:9" hidden="1" x14ac:dyDescent="0.25">
      <c r="A16192" s="59" t="s">
        <v>6825</v>
      </c>
      <c r="B16192" s="59" t="s">
        <v>110</v>
      </c>
      <c r="C16192" s="59" t="s">
        <v>12919</v>
      </c>
      <c r="D16192" s="64">
        <v>1</v>
      </c>
      <c r="E16192" s="65" t="s">
        <v>66</v>
      </c>
      <c r="F16192" s="66">
        <v>2100000</v>
      </c>
      <c r="G16192" s="67">
        <f t="shared" si="548"/>
        <v>2100000</v>
      </c>
      <c r="H16192" s="68" t="s">
        <v>2253</v>
      </c>
      <c r="I16192" s="72" t="s">
        <v>13150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13150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13151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8"/>
        <v>55000</v>
      </c>
      <c r="H16197" s="68" t="s">
        <v>3171</v>
      </c>
      <c r="I16197" s="72" t="s">
        <v>13151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8"/>
        <v>49300</v>
      </c>
      <c r="H16198" s="68" t="s">
        <v>3171</v>
      </c>
      <c r="I16198" s="72" t="s">
        <v>13151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8"/>
        <v>15000</v>
      </c>
      <c r="H16199" s="68" t="s">
        <v>3171</v>
      </c>
      <c r="I16199" s="72" t="s">
        <v>13151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50">F16200*D16200</f>
        <v>134500</v>
      </c>
      <c r="H16200" s="68" t="s">
        <v>3171</v>
      </c>
      <c r="I16200" s="72" t="s">
        <v>13151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50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50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50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50"/>
        <v>50000</v>
      </c>
      <c r="H16204" s="68" t="s">
        <v>13104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50"/>
        <v>125000</v>
      </c>
      <c r="H16205" s="68" t="s">
        <v>13104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50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50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50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8" t="s">
        <v>128</v>
      </c>
      <c r="C16209" s="338" t="s">
        <v>129</v>
      </c>
      <c r="D16209" s="338">
        <v>8</v>
      </c>
      <c r="E16209" s="344" t="s">
        <v>130</v>
      </c>
      <c r="F16209" s="505">
        <v>33000</v>
      </c>
      <c r="G16209" s="395">
        <f t="shared" si="550"/>
        <v>264000</v>
      </c>
      <c r="H16209" s="343" t="s">
        <v>8855</v>
      </c>
      <c r="I16209" s="344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50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50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50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50"/>
        <v>2</v>
      </c>
      <c r="H16213" s="68" t="s">
        <v>1850</v>
      </c>
      <c r="I16213" s="72" t="s">
        <v>13152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50"/>
        <v>2</v>
      </c>
      <c r="H16214" s="68" t="s">
        <v>13153</v>
      </c>
      <c r="I16214" s="72" t="s">
        <v>13152</v>
      </c>
    </row>
    <row r="16215" spans="1:9" hidden="1" x14ac:dyDescent="0.25">
      <c r="A16215" s="59" t="s">
        <v>6834</v>
      </c>
      <c r="B16215" s="59" t="s">
        <v>13154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50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50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50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50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50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11075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50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50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13155</v>
      </c>
      <c r="C16222" s="85" t="s">
        <v>13156</v>
      </c>
      <c r="D16222" s="80">
        <v>1</v>
      </c>
      <c r="E16222" s="65" t="s">
        <v>31</v>
      </c>
      <c r="F16222" s="71">
        <v>1450000</v>
      </c>
      <c r="G16222" s="67">
        <f t="shared" si="550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13155</v>
      </c>
      <c r="C16223" s="85" t="s">
        <v>13157</v>
      </c>
      <c r="D16223" s="80">
        <v>1</v>
      </c>
      <c r="E16223" s="65" t="s">
        <v>31</v>
      </c>
      <c r="F16223" s="71">
        <v>1450000</v>
      </c>
      <c r="G16223" s="67">
        <f t="shared" si="550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13155</v>
      </c>
      <c r="C16224" s="85" t="s">
        <v>13158</v>
      </c>
      <c r="D16224" s="80">
        <v>1</v>
      </c>
      <c r="E16224" s="65" t="s">
        <v>31</v>
      </c>
      <c r="F16224" s="71">
        <v>1450000</v>
      </c>
      <c r="G16224" s="67">
        <f t="shared" si="550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13155</v>
      </c>
      <c r="C16225" s="85" t="s">
        <v>13158</v>
      </c>
      <c r="D16225" s="80">
        <v>1</v>
      </c>
      <c r="E16225" s="65" t="s">
        <v>31</v>
      </c>
      <c r="F16225" s="71">
        <v>1450000</v>
      </c>
      <c r="G16225" s="67">
        <f t="shared" si="550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13159</v>
      </c>
      <c r="C16226" s="85" t="s">
        <v>13160</v>
      </c>
      <c r="D16226" s="64">
        <v>1</v>
      </c>
      <c r="E16226" s="65" t="s">
        <v>31</v>
      </c>
      <c r="F16226" s="66">
        <v>775000</v>
      </c>
      <c r="G16226" s="67">
        <f t="shared" si="550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50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50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50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50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50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50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50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13161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51">F16235*D16235</f>
        <v>208134</v>
      </c>
      <c r="H16235" s="68" t="s">
        <v>2148</v>
      </c>
      <c r="I16235" s="72" t="s">
        <v>13162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51"/>
        <v>37500</v>
      </c>
      <c r="H16236" s="68" t="s">
        <v>2148</v>
      </c>
      <c r="I16236" s="72" t="s">
        <v>13162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51"/>
        <v>265000</v>
      </c>
      <c r="H16237" s="68" t="s">
        <v>2148</v>
      </c>
      <c r="I16237" s="72" t="s">
        <v>13162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51"/>
        <v>60000</v>
      </c>
      <c r="H16238" s="68" t="s">
        <v>2148</v>
      </c>
      <c r="I16238" s="72" t="s">
        <v>13162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51"/>
        <v>297000</v>
      </c>
      <c r="H16239" s="68" t="s">
        <v>3394</v>
      </c>
      <c r="I16239" s="72" t="s">
        <v>13163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51"/>
        <v>95000</v>
      </c>
      <c r="H16240" s="68" t="s">
        <v>3394</v>
      </c>
      <c r="I16240" s="72" t="s">
        <v>13163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51"/>
        <v>93000</v>
      </c>
      <c r="H16241" s="68" t="s">
        <v>3394</v>
      </c>
      <c r="I16241" s="72" t="s">
        <v>13163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51"/>
        <v>36000</v>
      </c>
      <c r="H16242" s="68" t="s">
        <v>3394</v>
      </c>
      <c r="I16242" s="72" t="s">
        <v>13163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51"/>
        <v>175000</v>
      </c>
      <c r="H16243" s="68" t="s">
        <v>3394</v>
      </c>
      <c r="I16243" s="72" t="s">
        <v>13163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51"/>
        <v>100000</v>
      </c>
      <c r="H16244" s="68" t="s">
        <v>3394</v>
      </c>
      <c r="I16244" s="72" t="s">
        <v>13163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51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51"/>
        <v>193500</v>
      </c>
      <c r="H16246" s="68" t="s">
        <v>565</v>
      </c>
      <c r="I16246" s="72" t="s">
        <v>13164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51"/>
        <v>187035</v>
      </c>
      <c r="H16247" s="68" t="s">
        <v>565</v>
      </c>
      <c r="I16247" s="72" t="s">
        <v>13164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51"/>
        <v>36975</v>
      </c>
      <c r="H16248" s="68" t="s">
        <v>565</v>
      </c>
      <c r="I16248" s="72" t="s">
        <v>13164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51"/>
        <v>32500</v>
      </c>
      <c r="H16249" s="68" t="s">
        <v>565</v>
      </c>
      <c r="I16249" s="72" t="s">
        <v>13164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51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11075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51"/>
        <v>20000</v>
      </c>
      <c r="H16251" s="68" t="s">
        <v>1992</v>
      </c>
      <c r="I16251" s="72" t="s">
        <v>13165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51"/>
        <v>242182</v>
      </c>
      <c r="H16252" s="68" t="s">
        <v>1992</v>
      </c>
      <c r="I16252" s="72" t="s">
        <v>13165</v>
      </c>
    </row>
    <row r="16253" spans="1:9" hidden="1" x14ac:dyDescent="0.25">
      <c r="A16253" s="59" t="s">
        <v>6834</v>
      </c>
      <c r="B16253" s="59" t="s">
        <v>12538</v>
      </c>
      <c r="C16253" s="247" t="s">
        <v>13166</v>
      </c>
      <c r="D16253" s="64">
        <v>1</v>
      </c>
      <c r="E16253" s="65" t="s">
        <v>31</v>
      </c>
      <c r="F16253" s="66">
        <v>1400000</v>
      </c>
      <c r="G16253" s="67">
        <f t="shared" si="551"/>
        <v>1400000</v>
      </c>
      <c r="H16253" s="68" t="s">
        <v>1992</v>
      </c>
      <c r="I16253" s="72" t="s">
        <v>13165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51"/>
        <v>167500</v>
      </c>
      <c r="H16254" s="68" t="s">
        <v>1992</v>
      </c>
      <c r="I16254" s="72" t="s">
        <v>13165</v>
      </c>
    </row>
    <row r="16255" spans="1:9" hidden="1" x14ac:dyDescent="0.25">
      <c r="A16255" s="59" t="s">
        <v>6834</v>
      </c>
      <c r="B16255" s="59" t="s">
        <v>12926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51"/>
        <v>40000</v>
      </c>
      <c r="H16255" s="68" t="s">
        <v>1992</v>
      </c>
      <c r="I16255" s="72" t="s">
        <v>13165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51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51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13167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51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51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51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51"/>
        <v>93000</v>
      </c>
      <c r="H16261" s="68" t="s">
        <v>13168</v>
      </c>
      <c r="I16261" s="72" t="s">
        <v>13169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51"/>
        <v>36000</v>
      </c>
      <c r="H16262" s="68" t="s">
        <v>13168</v>
      </c>
      <c r="I16262" s="72" t="s">
        <v>13169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51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51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13170</v>
      </c>
      <c r="C16265" s="76" t="s">
        <v>13171</v>
      </c>
      <c r="D16265" s="80">
        <v>1</v>
      </c>
      <c r="E16265" s="65" t="s">
        <v>31</v>
      </c>
      <c r="F16265" s="71">
        <v>1450000</v>
      </c>
      <c r="G16265" s="67">
        <f t="shared" si="551"/>
        <v>1450000</v>
      </c>
      <c r="H16265" s="68" t="s">
        <v>504</v>
      </c>
      <c r="I16265" s="72" t="s">
        <v>13172</v>
      </c>
    </row>
    <row r="16266" spans="1:9" hidden="1" x14ac:dyDescent="0.25">
      <c r="A16266" s="59" t="s">
        <v>6851</v>
      </c>
      <c r="B16266" s="59" t="s">
        <v>13170</v>
      </c>
      <c r="C16266" s="76" t="s">
        <v>13173</v>
      </c>
      <c r="D16266" s="80">
        <v>1</v>
      </c>
      <c r="E16266" s="65" t="s">
        <v>31</v>
      </c>
      <c r="F16266" s="71">
        <v>1450000</v>
      </c>
      <c r="G16266" s="67">
        <f t="shared" si="551"/>
        <v>1450000</v>
      </c>
      <c r="H16266" s="68" t="s">
        <v>504</v>
      </c>
      <c r="I16266" s="72" t="s">
        <v>13172</v>
      </c>
    </row>
    <row r="16267" spans="1:9" hidden="1" x14ac:dyDescent="0.25">
      <c r="A16267" s="59" t="s">
        <v>6851</v>
      </c>
      <c r="B16267" s="59" t="s">
        <v>13170</v>
      </c>
      <c r="C16267" s="76" t="s">
        <v>13174</v>
      </c>
      <c r="D16267" s="80">
        <v>1</v>
      </c>
      <c r="E16267" s="65" t="s">
        <v>31</v>
      </c>
      <c r="F16267" s="71">
        <v>1450000</v>
      </c>
      <c r="G16267" s="67">
        <f t="shared" si="551"/>
        <v>1450000</v>
      </c>
      <c r="H16267" s="68" t="s">
        <v>504</v>
      </c>
      <c r="I16267" s="72" t="s">
        <v>13172</v>
      </c>
    </row>
    <row r="16268" spans="1:9" hidden="1" x14ac:dyDescent="0.25">
      <c r="A16268" s="59" t="s">
        <v>6851</v>
      </c>
      <c r="B16268" s="59" t="s">
        <v>13170</v>
      </c>
      <c r="C16268" s="76" t="s">
        <v>13175</v>
      </c>
      <c r="D16268" s="80">
        <v>1</v>
      </c>
      <c r="E16268" s="65" t="s">
        <v>31</v>
      </c>
      <c r="F16268" s="71">
        <v>1450000</v>
      </c>
      <c r="G16268" s="67">
        <f t="shared" si="551"/>
        <v>1450000</v>
      </c>
      <c r="H16268" s="68" t="s">
        <v>504</v>
      </c>
      <c r="I16268" s="72" t="s">
        <v>13172</v>
      </c>
    </row>
    <row r="16269" spans="1:9" hidden="1" x14ac:dyDescent="0.25">
      <c r="A16269" s="59" t="s">
        <v>6851</v>
      </c>
      <c r="B16269" s="59" t="s">
        <v>13170</v>
      </c>
      <c r="C16269" s="76" t="s">
        <v>13176</v>
      </c>
      <c r="D16269" s="80">
        <v>1</v>
      </c>
      <c r="E16269" s="65" t="s">
        <v>31</v>
      </c>
      <c r="F16269" s="71">
        <v>1450000</v>
      </c>
      <c r="G16269" s="67">
        <f t="shared" si="551"/>
        <v>1450000</v>
      </c>
      <c r="H16269" s="68" t="s">
        <v>504</v>
      </c>
      <c r="I16269" s="72" t="s">
        <v>13172</v>
      </c>
    </row>
    <row r="16270" spans="1:9" hidden="1" x14ac:dyDescent="0.25">
      <c r="A16270" s="59" t="s">
        <v>6851</v>
      </c>
      <c r="B16270" s="59" t="s">
        <v>13170</v>
      </c>
      <c r="C16270" s="76" t="s">
        <v>13177</v>
      </c>
      <c r="D16270" s="80">
        <v>1</v>
      </c>
      <c r="E16270" s="65" t="s">
        <v>31</v>
      </c>
      <c r="F16270" s="71">
        <v>1450000</v>
      </c>
      <c r="G16270" s="67">
        <f t="shared" si="551"/>
        <v>1450000</v>
      </c>
      <c r="H16270" s="68" t="s">
        <v>504</v>
      </c>
      <c r="I16270" s="72" t="s">
        <v>13172</v>
      </c>
    </row>
    <row r="16271" spans="1:9" hidden="1" x14ac:dyDescent="0.25">
      <c r="A16271" s="59" t="s">
        <v>6851</v>
      </c>
      <c r="B16271" s="78" t="s">
        <v>96</v>
      </c>
      <c r="C16271" s="59" t="s">
        <v>13178</v>
      </c>
      <c r="D16271" s="64">
        <v>1</v>
      </c>
      <c r="E16271" s="65" t="s">
        <v>31</v>
      </c>
      <c r="F16271" s="209">
        <v>3400000</v>
      </c>
      <c r="G16271" s="67">
        <f t="shared" si="551"/>
        <v>3400000</v>
      </c>
      <c r="H16271" s="68" t="s">
        <v>504</v>
      </c>
      <c r="I16271" s="72" t="s">
        <v>13172</v>
      </c>
    </row>
    <row r="16272" spans="1:9" hidden="1" x14ac:dyDescent="0.25">
      <c r="A16272" s="59" t="s">
        <v>6851</v>
      </c>
      <c r="B16272" s="78" t="s">
        <v>96</v>
      </c>
      <c r="C16272" s="59" t="s">
        <v>13179</v>
      </c>
      <c r="D16272" s="64">
        <v>1</v>
      </c>
      <c r="E16272" s="65" t="s">
        <v>31</v>
      </c>
      <c r="F16272" s="209">
        <v>3400000</v>
      </c>
      <c r="G16272" s="67">
        <f t="shared" si="551"/>
        <v>3400000</v>
      </c>
      <c r="H16272" s="68" t="s">
        <v>504</v>
      </c>
      <c r="I16272" s="72" t="s">
        <v>13172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51"/>
        <v>335000</v>
      </c>
      <c r="H16273" s="68" t="s">
        <v>504</v>
      </c>
      <c r="I16273" s="72" t="s">
        <v>13172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51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51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51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51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51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51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51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51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51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51"/>
        <v>33000</v>
      </c>
      <c r="H16283" s="84" t="s">
        <v>13180</v>
      </c>
      <c r="I16283" s="72"/>
    </row>
    <row r="16284" spans="1:9" hidden="1" x14ac:dyDescent="0.25">
      <c r="A16284" s="59" t="s">
        <v>6851</v>
      </c>
      <c r="B16284" s="62" t="s">
        <v>13181</v>
      </c>
      <c r="C16284" s="85"/>
      <c r="D16284" s="64">
        <v>1</v>
      </c>
      <c r="E16284" s="65" t="s">
        <v>31</v>
      </c>
      <c r="F16284" s="71">
        <v>11500</v>
      </c>
      <c r="G16284" s="67">
        <f t="shared" si="551"/>
        <v>11500</v>
      </c>
      <c r="H16284" s="84" t="s">
        <v>13180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51"/>
        <v>120000</v>
      </c>
      <c r="H16290" s="84" t="s">
        <v>2208</v>
      </c>
      <c r="I16290" s="72" t="s">
        <v>13182</v>
      </c>
    </row>
    <row r="16291" spans="1:9" hidden="1" x14ac:dyDescent="0.25">
      <c r="A16291" s="59" t="s">
        <v>6851</v>
      </c>
      <c r="B16291" s="59" t="s">
        <v>12538</v>
      </c>
      <c r="C16291" s="59" t="s">
        <v>13183</v>
      </c>
      <c r="D16291" s="80">
        <v>1</v>
      </c>
      <c r="E16291" s="65" t="s">
        <v>31</v>
      </c>
      <c r="F16291" s="209">
        <v>1400000</v>
      </c>
      <c r="G16291" s="67">
        <f t="shared" si="551"/>
        <v>1400000</v>
      </c>
      <c r="H16291" s="68" t="s">
        <v>158</v>
      </c>
      <c r="I16291" s="72" t="s">
        <v>13184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51"/>
        <v>167500</v>
      </c>
      <c r="H16292" s="68" t="s">
        <v>158</v>
      </c>
      <c r="I16292" s="72" t="s">
        <v>13184</v>
      </c>
    </row>
    <row r="16293" spans="1:9" hidden="1" x14ac:dyDescent="0.25">
      <c r="A16293" s="59" t="s">
        <v>6851</v>
      </c>
      <c r="B16293" s="59" t="s">
        <v>12926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51"/>
        <v>40000</v>
      </c>
      <c r="H16293" s="68" t="s">
        <v>158</v>
      </c>
      <c r="I16293" s="72" t="s">
        <v>13184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51"/>
        <v>950000</v>
      </c>
      <c r="H16294" s="68" t="s">
        <v>6680</v>
      </c>
      <c r="I16294" s="72" t="s">
        <v>13185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51"/>
        <v>1200000</v>
      </c>
      <c r="H16295" s="68" t="s">
        <v>6680</v>
      </c>
      <c r="I16295" s="72" t="s">
        <v>13185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13185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13185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13185</v>
      </c>
    </row>
    <row r="16299" spans="1:9" hidden="1" x14ac:dyDescent="0.25">
      <c r="A16299" s="389" t="s">
        <v>6851</v>
      </c>
      <c r="B16299" s="471" t="s">
        <v>5394</v>
      </c>
      <c r="C16299" s="389" t="s">
        <v>534</v>
      </c>
      <c r="D16299" s="384">
        <v>1</v>
      </c>
      <c r="E16299" s="385" t="s">
        <v>31</v>
      </c>
      <c r="F16299" s="451">
        <v>500000</v>
      </c>
      <c r="G16299" s="387">
        <f>F16299*D16299</f>
        <v>500000</v>
      </c>
      <c r="H16299" s="452" t="s">
        <v>188</v>
      </c>
      <c r="I16299" s="478"/>
    </row>
    <row r="16300" spans="1:9" hidden="1" x14ac:dyDescent="0.25">
      <c r="A16300" s="59" t="s">
        <v>6869</v>
      </c>
      <c r="B16300" s="59" t="s">
        <v>12559</v>
      </c>
      <c r="C16300" s="62" t="s">
        <v>13186</v>
      </c>
      <c r="D16300" s="64">
        <v>1</v>
      </c>
      <c r="E16300" s="65" t="s">
        <v>31</v>
      </c>
      <c r="F16300" s="71">
        <v>1700000</v>
      </c>
      <c r="G16300" s="209">
        <f t="shared" ref="G16300:G16364" si="552">F16300*D16300</f>
        <v>1700000</v>
      </c>
      <c r="H16300" s="68" t="s">
        <v>605</v>
      </c>
      <c r="I16300" s="72" t="s">
        <v>13187</v>
      </c>
    </row>
    <row r="16301" spans="1:9" hidden="1" x14ac:dyDescent="0.25">
      <c r="A16301" s="59" t="s">
        <v>6869</v>
      </c>
      <c r="B16301" s="59" t="s">
        <v>12559</v>
      </c>
      <c r="C16301" s="85" t="s">
        <v>13188</v>
      </c>
      <c r="D16301" s="80">
        <v>1</v>
      </c>
      <c r="E16301" s="65" t="s">
        <v>31</v>
      </c>
      <c r="F16301" s="71">
        <v>1700000</v>
      </c>
      <c r="G16301" s="67">
        <f t="shared" si="552"/>
        <v>1700000</v>
      </c>
      <c r="H16301" s="68" t="s">
        <v>605</v>
      </c>
      <c r="I16301" s="72" t="s">
        <v>13187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52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12559</v>
      </c>
      <c r="C16303" s="180" t="s">
        <v>13189</v>
      </c>
      <c r="D16303" s="64">
        <v>1</v>
      </c>
      <c r="E16303" s="75" t="s">
        <v>31</v>
      </c>
      <c r="F16303" s="71">
        <v>1700000</v>
      </c>
      <c r="G16303" s="67">
        <f t="shared" si="552"/>
        <v>1700000</v>
      </c>
      <c r="H16303" s="68" t="s">
        <v>152</v>
      </c>
      <c r="I16303" s="72" t="s">
        <v>13190</v>
      </c>
    </row>
    <row r="16304" spans="1:9" hidden="1" x14ac:dyDescent="0.25">
      <c r="A16304" s="59" t="s">
        <v>6869</v>
      </c>
      <c r="B16304" s="59" t="s">
        <v>12559</v>
      </c>
      <c r="C16304" s="59" t="s">
        <v>13191</v>
      </c>
      <c r="D16304" s="80">
        <v>1</v>
      </c>
      <c r="E16304" s="65" t="s">
        <v>31</v>
      </c>
      <c r="F16304" s="71">
        <v>1700000</v>
      </c>
      <c r="G16304" s="67">
        <f t="shared" si="552"/>
        <v>1700000</v>
      </c>
      <c r="H16304" s="68" t="s">
        <v>152</v>
      </c>
      <c r="I16304" s="72" t="s">
        <v>13190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52"/>
        <v>500000</v>
      </c>
      <c r="H16305" s="68" t="s">
        <v>152</v>
      </c>
      <c r="I16305" s="72" t="s">
        <v>13190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52"/>
        <v>57500</v>
      </c>
      <c r="H16306" s="68" t="s">
        <v>152</v>
      </c>
      <c r="I16306" s="72" t="s">
        <v>13190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52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52"/>
        <v>7875</v>
      </c>
      <c r="H16308" s="68" t="s">
        <v>13192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52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52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52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52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52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52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52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52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52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52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52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52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52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52"/>
        <v>230000</v>
      </c>
      <c r="H16322" s="84" t="s">
        <v>1080</v>
      </c>
      <c r="I16322" s="72" t="s">
        <v>13193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52"/>
        <v>49500</v>
      </c>
      <c r="H16323" s="84" t="s">
        <v>1080</v>
      </c>
      <c r="I16323" s="72" t="s">
        <v>13193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52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52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52"/>
        <v>500000</v>
      </c>
      <c r="H16326" s="68" t="s">
        <v>2208</v>
      </c>
      <c r="I16326" s="72" t="s">
        <v>13194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52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52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52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13181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13192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52"/>
        <v>15750</v>
      </c>
      <c r="H16333" s="68" t="s">
        <v>13192</v>
      </c>
      <c r="I16333" s="72"/>
    </row>
    <row r="16334" spans="1:9" hidden="1" x14ac:dyDescent="0.25">
      <c r="A16334" s="59" t="s">
        <v>6885</v>
      </c>
      <c r="B16334" s="62" t="s">
        <v>13181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13180</v>
      </c>
      <c r="I16334" s="72"/>
    </row>
    <row r="16335" spans="1:9" hidden="1" x14ac:dyDescent="0.25">
      <c r="A16335" s="59" t="s">
        <v>6885</v>
      </c>
      <c r="B16335" s="79" t="s">
        <v>12088</v>
      </c>
      <c r="C16335" s="85"/>
      <c r="D16335" s="64">
        <v>20</v>
      </c>
      <c r="E16335" s="65" t="s">
        <v>31</v>
      </c>
      <c r="F16335" s="66">
        <v>1000</v>
      </c>
      <c r="G16335" s="67">
        <f t="shared" si="552"/>
        <v>20000</v>
      </c>
      <c r="H16335" s="84" t="s">
        <v>13192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52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13195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52"/>
        <v>1800000</v>
      </c>
      <c r="H16337" s="68" t="s">
        <v>13196</v>
      </c>
      <c r="I16337" s="68" t="s">
        <v>6890</v>
      </c>
    </row>
    <row r="16338" spans="1:9" hidden="1" x14ac:dyDescent="0.25">
      <c r="A16338" s="59" t="s">
        <v>6885</v>
      </c>
      <c r="B16338" s="59" t="s">
        <v>13195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52"/>
        <v>1800000</v>
      </c>
      <c r="H16338" s="68" t="s">
        <v>13196</v>
      </c>
      <c r="I16338" s="68" t="s">
        <v>6890</v>
      </c>
    </row>
    <row r="16339" spans="1:9" hidden="1" x14ac:dyDescent="0.25">
      <c r="A16339" s="59" t="s">
        <v>6885</v>
      </c>
      <c r="B16339" s="59" t="s">
        <v>13195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52"/>
        <v>1800000</v>
      </c>
      <c r="H16339" s="68" t="s">
        <v>13196</v>
      </c>
      <c r="I16339" s="68" t="s">
        <v>6890</v>
      </c>
    </row>
    <row r="16340" spans="1:9" hidden="1" x14ac:dyDescent="0.25">
      <c r="A16340" s="59" t="s">
        <v>6885</v>
      </c>
      <c r="B16340" s="59" t="s">
        <v>13195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52"/>
        <v>1800000</v>
      </c>
      <c r="H16340" s="68" t="s">
        <v>13196</v>
      </c>
      <c r="I16340" s="68" t="s">
        <v>6890</v>
      </c>
    </row>
    <row r="16341" spans="1:9" hidden="1" x14ac:dyDescent="0.25">
      <c r="A16341" s="59" t="s">
        <v>6885</v>
      </c>
      <c r="B16341" s="59" t="s">
        <v>13195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52"/>
        <v>1800000</v>
      </c>
      <c r="H16341" s="68" t="s">
        <v>13196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13195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52"/>
        <v>1800000</v>
      </c>
      <c r="H16343" s="84" t="s">
        <v>13197</v>
      </c>
      <c r="I16343" s="68" t="s">
        <v>6890</v>
      </c>
    </row>
    <row r="16344" spans="1:9" hidden="1" x14ac:dyDescent="0.25">
      <c r="A16344" s="59" t="s">
        <v>6885</v>
      </c>
      <c r="B16344" s="59" t="s">
        <v>13195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52"/>
        <v>1800000</v>
      </c>
      <c r="H16344" s="84" t="s">
        <v>13197</v>
      </c>
      <c r="I16344" s="68" t="s">
        <v>6890</v>
      </c>
    </row>
    <row r="16345" spans="1:9" hidden="1" x14ac:dyDescent="0.25">
      <c r="A16345" s="59" t="s">
        <v>6885</v>
      </c>
      <c r="B16345" s="59" t="s">
        <v>13195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52"/>
        <v>1800000</v>
      </c>
      <c r="H16345" s="84" t="s">
        <v>13197</v>
      </c>
      <c r="I16345" s="68" t="s">
        <v>6890</v>
      </c>
    </row>
    <row r="16346" spans="1:9" hidden="1" x14ac:dyDescent="0.25">
      <c r="A16346" s="59" t="s">
        <v>6885</v>
      </c>
      <c r="B16346" s="59" t="s">
        <v>13195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52"/>
        <v>1800000</v>
      </c>
      <c r="H16346" s="84" t="s">
        <v>13197</v>
      </c>
      <c r="I16346" s="68" t="s">
        <v>6890</v>
      </c>
    </row>
    <row r="16347" spans="1:9" hidden="1" x14ac:dyDescent="0.25">
      <c r="A16347" s="59" t="s">
        <v>6885</v>
      </c>
      <c r="B16347" s="59" t="s">
        <v>13195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52"/>
        <v>1800000</v>
      </c>
      <c r="H16347" s="84" t="s">
        <v>13197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52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52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52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8" t="s">
        <v>128</v>
      </c>
      <c r="C16351" s="338" t="s">
        <v>129</v>
      </c>
      <c r="D16351" s="338">
        <v>8</v>
      </c>
      <c r="E16351" s="344" t="s">
        <v>130</v>
      </c>
      <c r="F16351" s="505">
        <v>33000</v>
      </c>
      <c r="G16351" s="395">
        <f t="shared" si="552"/>
        <v>264000</v>
      </c>
      <c r="H16351" s="343" t="s">
        <v>8855</v>
      </c>
      <c r="I16351" s="344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06">
        <v>33000</v>
      </c>
      <c r="G16352" s="209">
        <f t="shared" si="552"/>
        <v>264000</v>
      </c>
      <c r="H16352" s="68" t="s">
        <v>3461</v>
      </c>
      <c r="I16352" s="72" t="s">
        <v>13198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52"/>
        <v>31000</v>
      </c>
      <c r="H16353" s="68" t="s">
        <v>3461</v>
      </c>
      <c r="I16353" s="72" t="s">
        <v>13198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52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52"/>
        <v>4</v>
      </c>
      <c r="H16355" s="68" t="s">
        <v>504</v>
      </c>
      <c r="I16355" s="72" t="s">
        <v>13199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52"/>
        <v>2</v>
      </c>
      <c r="H16356" s="68" t="s">
        <v>504</v>
      </c>
      <c r="I16356" s="72" t="s">
        <v>13199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52"/>
        <v>6450000</v>
      </c>
      <c r="H16357" s="68" t="s">
        <v>504</v>
      </c>
      <c r="I16357" s="72" t="s">
        <v>13199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52"/>
        <v>6850000</v>
      </c>
      <c r="H16358" s="68" t="s">
        <v>504</v>
      </c>
      <c r="I16358" s="72" t="s">
        <v>13199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52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52"/>
        <v>85000</v>
      </c>
      <c r="H16360" s="68" t="s">
        <v>975</v>
      </c>
      <c r="I16360" s="72" t="s">
        <v>13200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52"/>
        <v>40000</v>
      </c>
      <c r="H16361" s="68" t="s">
        <v>975</v>
      </c>
      <c r="I16361" s="72" t="s">
        <v>13200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52"/>
        <v>24750</v>
      </c>
      <c r="H16362" s="68" t="s">
        <v>975</v>
      </c>
      <c r="I16362" s="72" t="s">
        <v>13200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52"/>
        <v>480000</v>
      </c>
      <c r="H16363" s="68" t="s">
        <v>504</v>
      </c>
      <c r="I16363" s="72" t="s">
        <v>13201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52"/>
        <v>950000</v>
      </c>
      <c r="H16364" s="68" t="s">
        <v>504</v>
      </c>
      <c r="I16364" s="72" t="s">
        <v>13201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53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53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53"/>
        <v>39375</v>
      </c>
      <c r="H16367" s="68" t="s">
        <v>13192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13202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13203</v>
      </c>
    </row>
    <row r="16369" spans="1:9" hidden="1" x14ac:dyDescent="0.25">
      <c r="A16369" s="59" t="s">
        <v>6908</v>
      </c>
      <c r="B16369" s="59" t="s">
        <v>440</v>
      </c>
      <c r="C16369" s="59" t="s">
        <v>13204</v>
      </c>
      <c r="D16369" s="64">
        <v>1</v>
      </c>
      <c r="E16369" s="65" t="s">
        <v>31</v>
      </c>
      <c r="F16369" s="66">
        <v>3700000</v>
      </c>
      <c r="G16369" s="67">
        <f t="shared" si="553"/>
        <v>3700000</v>
      </c>
      <c r="H16369" s="84" t="s">
        <v>630</v>
      </c>
      <c r="I16369" s="72" t="s">
        <v>13203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53"/>
        <v>670000</v>
      </c>
      <c r="H16370" s="84" t="s">
        <v>630</v>
      </c>
      <c r="I16370" s="72" t="s">
        <v>13203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53"/>
        <v>140000</v>
      </c>
      <c r="H16371" s="84" t="s">
        <v>630</v>
      </c>
      <c r="I16371" s="72" t="s">
        <v>13203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53"/>
        <v>900000</v>
      </c>
      <c r="H16372" s="84" t="s">
        <v>630</v>
      </c>
      <c r="I16372" s="72" t="s">
        <v>13203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53"/>
        <v>1400000</v>
      </c>
      <c r="H16373" s="84" t="s">
        <v>630</v>
      </c>
      <c r="I16373" s="72" t="s">
        <v>13203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53"/>
        <v>480000</v>
      </c>
      <c r="H16374" s="84" t="s">
        <v>630</v>
      </c>
      <c r="I16374" s="72" t="s">
        <v>13203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53"/>
        <v>200000</v>
      </c>
      <c r="H16375" s="84" t="s">
        <v>630</v>
      </c>
      <c r="I16375" s="72" t="s">
        <v>13203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53"/>
        <v>55000</v>
      </c>
      <c r="H16376" s="84" t="s">
        <v>630</v>
      </c>
      <c r="I16376" s="72" t="s">
        <v>13203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53"/>
        <v>75000</v>
      </c>
      <c r="H16377" s="84" t="s">
        <v>630</v>
      </c>
      <c r="I16377" s="72" t="s">
        <v>13203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07" t="s">
        <v>13205</v>
      </c>
      <c r="G16378" s="67">
        <f t="shared" si="553"/>
        <v>360000</v>
      </c>
      <c r="H16378" s="84" t="s">
        <v>630</v>
      </c>
      <c r="I16378" s="72" t="s">
        <v>13203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53"/>
        <v>215000</v>
      </c>
      <c r="H16379" s="84" t="s">
        <v>630</v>
      </c>
      <c r="I16379" s="72" t="s">
        <v>13203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53"/>
        <v>225000</v>
      </c>
      <c r="H16380" s="84" t="s">
        <v>630</v>
      </c>
      <c r="I16380" s="72" t="s">
        <v>13203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13206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53"/>
        <v>216000</v>
      </c>
      <c r="H16382" s="84" t="s">
        <v>630</v>
      </c>
      <c r="I16382" s="72" t="s">
        <v>13206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53"/>
        <v>75000</v>
      </c>
      <c r="H16383" s="84" t="s">
        <v>630</v>
      </c>
      <c r="I16383" s="72" t="s">
        <v>13206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53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13207</v>
      </c>
      <c r="I16387" s="72" t="s">
        <v>13208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54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54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54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54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54"/>
        <v>1</v>
      </c>
      <c r="H16392" s="84" t="s">
        <v>6923</v>
      </c>
      <c r="I16392" s="72" t="s">
        <v>10957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54"/>
        <v>2</v>
      </c>
      <c r="H16393" s="84" t="s">
        <v>6925</v>
      </c>
      <c r="I16393" s="72" t="s">
        <v>10957</v>
      </c>
    </row>
    <row r="16394" spans="1:9" hidden="1" x14ac:dyDescent="0.25">
      <c r="A16394" s="463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54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54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54"/>
        <v>15000</v>
      </c>
      <c r="H16396" s="68" t="s">
        <v>13192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54"/>
        <v>5250</v>
      </c>
      <c r="H16397" s="68" t="s">
        <v>13192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54"/>
        <v>75000</v>
      </c>
      <c r="H16398" s="68" t="s">
        <v>13192</v>
      </c>
      <c r="I16398" s="72"/>
    </row>
    <row r="16399" spans="1:9" hidden="1" x14ac:dyDescent="0.25">
      <c r="A16399" s="210">
        <v>44571</v>
      </c>
      <c r="B16399" s="59" t="s">
        <v>11590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54"/>
        <v>10000</v>
      </c>
      <c r="H16399" s="68" t="s">
        <v>13192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54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54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54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54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54"/>
        <v>85000</v>
      </c>
      <c r="H16407" s="84" t="s">
        <v>601</v>
      </c>
      <c r="I16407" s="72" t="s">
        <v>13209</v>
      </c>
    </row>
    <row r="16408" spans="1:9" hidden="1" x14ac:dyDescent="0.25">
      <c r="A16408" s="446">
        <v>44571</v>
      </c>
      <c r="B16408" s="471" t="s">
        <v>5394</v>
      </c>
      <c r="C16408" s="389" t="s">
        <v>534</v>
      </c>
      <c r="D16408" s="384">
        <v>1</v>
      </c>
      <c r="E16408" s="385" t="s">
        <v>31</v>
      </c>
      <c r="F16408" s="451">
        <v>500000</v>
      </c>
      <c r="G16408" s="387">
        <f t="shared" si="554"/>
        <v>500000</v>
      </c>
      <c r="H16408" s="452" t="s">
        <v>601</v>
      </c>
      <c r="I16408" s="478" t="s">
        <v>13209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54"/>
        <v>297000</v>
      </c>
      <c r="H16409" s="84" t="s">
        <v>1029</v>
      </c>
      <c r="I16409" s="72" t="s">
        <v>13210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54"/>
        <v>95000</v>
      </c>
      <c r="H16410" s="84" t="s">
        <v>1029</v>
      </c>
      <c r="I16410" s="72" t="s">
        <v>13210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07" t="s">
        <v>13211</v>
      </c>
      <c r="G16411" s="67">
        <f t="shared" si="554"/>
        <v>93000</v>
      </c>
      <c r="H16411" s="84" t="s">
        <v>1029</v>
      </c>
      <c r="I16411" s="72" t="s">
        <v>13210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54"/>
        <v>39000</v>
      </c>
      <c r="H16412" s="84" t="s">
        <v>1029</v>
      </c>
      <c r="I16412" s="72" t="s">
        <v>13210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54"/>
        <v>500000</v>
      </c>
      <c r="H16413" s="84" t="s">
        <v>1029</v>
      </c>
      <c r="I16413" s="72" t="s">
        <v>13210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54"/>
        <v>90000</v>
      </c>
      <c r="H16414" s="84" t="s">
        <v>2148</v>
      </c>
      <c r="I16414" s="72" t="s">
        <v>13212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54"/>
        <v>500000</v>
      </c>
      <c r="H16415" s="84" t="s">
        <v>2148</v>
      </c>
      <c r="I16415" s="72" t="s">
        <v>13212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54"/>
        <v>40000</v>
      </c>
      <c r="H16416" s="68" t="s">
        <v>158</v>
      </c>
      <c r="I16416" s="72" t="s">
        <v>13213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54"/>
        <v>49500</v>
      </c>
      <c r="H16417" s="68" t="s">
        <v>158</v>
      </c>
      <c r="I16417" s="72" t="s">
        <v>13213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54"/>
        <v>265000</v>
      </c>
      <c r="H16418" s="68" t="s">
        <v>158</v>
      </c>
      <c r="I16418" s="72" t="s">
        <v>13213</v>
      </c>
    </row>
    <row r="16419" spans="1:9" hidden="1" x14ac:dyDescent="0.25">
      <c r="A16419" s="210">
        <v>44571</v>
      </c>
      <c r="B16419" s="62" t="s">
        <v>13159</v>
      </c>
      <c r="C16419" s="74" t="s">
        <v>13214</v>
      </c>
      <c r="D16419" s="80">
        <v>1</v>
      </c>
      <c r="E16419" s="65" t="s">
        <v>31</v>
      </c>
      <c r="F16419" s="66">
        <v>775000</v>
      </c>
      <c r="G16419" s="67">
        <f t="shared" si="554"/>
        <v>775000</v>
      </c>
      <c r="H16419" s="68" t="s">
        <v>504</v>
      </c>
      <c r="I16419" s="72" t="s">
        <v>13215</v>
      </c>
    </row>
    <row r="16420" spans="1:9" hidden="1" x14ac:dyDescent="0.25">
      <c r="A16420" s="210">
        <v>44571</v>
      </c>
      <c r="B16420" s="62" t="s">
        <v>13159</v>
      </c>
      <c r="C16420" s="74" t="s">
        <v>13216</v>
      </c>
      <c r="D16420" s="64">
        <v>1</v>
      </c>
      <c r="E16420" s="65" t="s">
        <v>31</v>
      </c>
      <c r="F16420" s="66">
        <v>775000</v>
      </c>
      <c r="G16420" s="67">
        <f t="shared" si="554"/>
        <v>775000</v>
      </c>
      <c r="H16420" s="68" t="s">
        <v>504</v>
      </c>
      <c r="I16420" s="72" t="s">
        <v>13215</v>
      </c>
    </row>
    <row r="16421" spans="1:9" hidden="1" x14ac:dyDescent="0.25">
      <c r="A16421" s="210">
        <v>44571</v>
      </c>
      <c r="B16421" s="62" t="s">
        <v>13159</v>
      </c>
      <c r="C16421" s="74" t="s">
        <v>13217</v>
      </c>
      <c r="D16421" s="59">
        <v>1</v>
      </c>
      <c r="E16421" s="65" t="s">
        <v>31</v>
      </c>
      <c r="F16421" s="66">
        <v>775000</v>
      </c>
      <c r="G16421" s="67">
        <f t="shared" si="554"/>
        <v>775000</v>
      </c>
      <c r="H16421" s="68" t="s">
        <v>504</v>
      </c>
      <c r="I16421" s="72" t="s">
        <v>13215</v>
      </c>
    </row>
    <row r="16422" spans="1:9" hidden="1" x14ac:dyDescent="0.25">
      <c r="A16422" s="210">
        <v>44571</v>
      </c>
      <c r="B16422" s="62" t="s">
        <v>13159</v>
      </c>
      <c r="C16422" s="74" t="s">
        <v>13218</v>
      </c>
      <c r="D16422" s="80">
        <v>1</v>
      </c>
      <c r="E16422" s="65" t="s">
        <v>31</v>
      </c>
      <c r="F16422" s="66">
        <v>775000</v>
      </c>
      <c r="G16422" s="67">
        <f t="shared" si="554"/>
        <v>775000</v>
      </c>
      <c r="H16422" s="68" t="s">
        <v>504</v>
      </c>
      <c r="I16422" s="72" t="s">
        <v>13215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54"/>
        <v>140000</v>
      </c>
      <c r="H16423" s="68" t="s">
        <v>504</v>
      </c>
      <c r="I16423" s="72" t="s">
        <v>13215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54"/>
        <v>500000</v>
      </c>
      <c r="H16424" s="68" t="s">
        <v>1972</v>
      </c>
      <c r="I16424" s="72" t="s">
        <v>13219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54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54"/>
        <v>115000</v>
      </c>
      <c r="H16426" s="68" t="s">
        <v>502</v>
      </c>
      <c r="I16426" s="72" t="s">
        <v>13220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54"/>
        <v>187035</v>
      </c>
      <c r="H16427" s="68" t="s">
        <v>502</v>
      </c>
      <c r="I16427" s="72" t="s">
        <v>13220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54"/>
        <v>21000</v>
      </c>
      <c r="H16428" s="68" t="s">
        <v>502</v>
      </c>
      <c r="I16428" s="72" t="s">
        <v>13220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54"/>
        <v>162500</v>
      </c>
      <c r="H16429" s="68" t="s">
        <v>502</v>
      </c>
      <c r="I16429" s="72" t="s">
        <v>13220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13220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13220</v>
      </c>
    </row>
    <row r="16432" spans="1:9" hidden="1" x14ac:dyDescent="0.25">
      <c r="A16432" s="210">
        <v>44571</v>
      </c>
      <c r="B16432" s="59" t="s">
        <v>110</v>
      </c>
      <c r="C16432" s="59" t="s">
        <v>13221</v>
      </c>
      <c r="D16432" s="64">
        <v>1</v>
      </c>
      <c r="E16432" s="65" t="s">
        <v>66</v>
      </c>
      <c r="F16432" s="71">
        <v>2100000</v>
      </c>
      <c r="G16432" s="67">
        <f t="shared" ref="G16432:G16478" si="555">F16432*D16432</f>
        <v>2100000</v>
      </c>
      <c r="H16432" s="84" t="s">
        <v>1941</v>
      </c>
      <c r="I16432" s="72" t="s">
        <v>13222</v>
      </c>
    </row>
    <row r="16433" spans="1:9" hidden="1" x14ac:dyDescent="0.25">
      <c r="A16433" s="210">
        <v>44571</v>
      </c>
      <c r="B16433" s="59" t="s">
        <v>110</v>
      </c>
      <c r="C16433" s="59" t="s">
        <v>12191</v>
      </c>
      <c r="D16433" s="59">
        <v>1</v>
      </c>
      <c r="E16433" s="59" t="s">
        <v>66</v>
      </c>
      <c r="F16433" s="71">
        <v>2100000</v>
      </c>
      <c r="G16433" s="67">
        <f t="shared" si="555"/>
        <v>2100000</v>
      </c>
      <c r="H16433" s="84" t="s">
        <v>1941</v>
      </c>
      <c r="I16433" s="72" t="s">
        <v>13222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5"/>
        <v>297000</v>
      </c>
      <c r="H16434" s="84" t="s">
        <v>1941</v>
      </c>
      <c r="I16434" s="72" t="s">
        <v>13222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5"/>
        <v>95000</v>
      </c>
      <c r="H16435" s="84" t="s">
        <v>1941</v>
      </c>
      <c r="I16435" s="72" t="s">
        <v>13222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5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5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5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5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5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5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5"/>
        <v>550000</v>
      </c>
      <c r="H16442" s="68" t="s">
        <v>3813</v>
      </c>
      <c r="I16442" s="72" t="s">
        <v>11888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5"/>
        <v>650000</v>
      </c>
      <c r="H16443" s="68" t="s">
        <v>3813</v>
      </c>
      <c r="I16443" s="72" t="s">
        <v>11888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5"/>
        <v>800000</v>
      </c>
      <c r="H16444" s="68" t="s">
        <v>3813</v>
      </c>
      <c r="I16444" s="72" t="s">
        <v>11888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5"/>
        <v>1920000</v>
      </c>
      <c r="H16445" s="68" t="s">
        <v>3813</v>
      </c>
      <c r="I16445" s="72" t="s">
        <v>11888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5"/>
        <v>650000</v>
      </c>
      <c r="H16446" s="68" t="s">
        <v>3813</v>
      </c>
      <c r="I16446" s="72" t="s">
        <v>11888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5"/>
        <v>6450000</v>
      </c>
      <c r="H16447" s="68" t="s">
        <v>3813</v>
      </c>
      <c r="I16447" s="72" t="s">
        <v>11888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5"/>
        <v>13125</v>
      </c>
      <c r="H16449" s="68" t="s">
        <v>13192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5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5"/>
        <v>264000</v>
      </c>
      <c r="H16451" s="84" t="s">
        <v>1035</v>
      </c>
      <c r="I16451" s="72" t="s">
        <v>13223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5"/>
        <v>264000</v>
      </c>
      <c r="H16452" s="84" t="s">
        <v>1540</v>
      </c>
      <c r="I16452" s="72" t="s">
        <v>13224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5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5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5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5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5"/>
        <v>297000</v>
      </c>
      <c r="H16457" s="84" t="s">
        <v>1725</v>
      </c>
      <c r="I16457" s="72" t="s">
        <v>13225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5"/>
        <v>95000</v>
      </c>
      <c r="H16458" s="84" t="s">
        <v>1725</v>
      </c>
      <c r="I16458" s="72" t="s">
        <v>13225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5"/>
        <v>210000</v>
      </c>
      <c r="H16459" s="84" t="s">
        <v>1725</v>
      </c>
      <c r="I16459" s="72" t="s">
        <v>13225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5"/>
        <v>93000</v>
      </c>
      <c r="H16460" s="84" t="s">
        <v>1725</v>
      </c>
      <c r="I16460" s="72" t="s">
        <v>13225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5"/>
        <v>39000</v>
      </c>
      <c r="H16461" s="84" t="s">
        <v>1725</v>
      </c>
      <c r="I16461" s="72" t="s">
        <v>13225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5"/>
        <v>264000</v>
      </c>
      <c r="H16462" s="84" t="s">
        <v>1571</v>
      </c>
      <c r="I16462" s="72" t="s">
        <v>13226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5"/>
        <v>93000</v>
      </c>
      <c r="H16463" s="84" t="s">
        <v>1571</v>
      </c>
      <c r="I16463" s="72" t="s">
        <v>13226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5"/>
        <v>39000</v>
      </c>
      <c r="H16464" s="84" t="s">
        <v>1571</v>
      </c>
      <c r="I16464" s="72" t="s">
        <v>13226</v>
      </c>
    </row>
    <row r="16465" spans="1:9" hidden="1" x14ac:dyDescent="0.25">
      <c r="A16465" s="210">
        <v>44630</v>
      </c>
      <c r="B16465" s="59" t="s">
        <v>13227</v>
      </c>
      <c r="C16465" s="59" t="s">
        <v>4048</v>
      </c>
      <c r="D16465" s="474">
        <v>2</v>
      </c>
      <c r="E16465" s="230" t="s">
        <v>28</v>
      </c>
      <c r="F16465" s="71">
        <v>10000</v>
      </c>
      <c r="G16465" s="67">
        <f t="shared" si="555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5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5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5"/>
        <v>265000</v>
      </c>
      <c r="H16468" s="68" t="s">
        <v>1722</v>
      </c>
      <c r="I16468" s="72" t="s">
        <v>13228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5"/>
        <v>187035</v>
      </c>
      <c r="H16469" s="68" t="s">
        <v>1722</v>
      </c>
      <c r="I16469" s="72" t="s">
        <v>13228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5"/>
        <v>500000</v>
      </c>
      <c r="H16470" s="68" t="s">
        <v>1722</v>
      </c>
      <c r="I16470" s="72" t="s">
        <v>13228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5"/>
        <v>208134</v>
      </c>
      <c r="H16471" s="68" t="s">
        <v>1039</v>
      </c>
      <c r="I16471" s="72" t="s">
        <v>13229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5"/>
        <v>12500</v>
      </c>
      <c r="H16472" s="68" t="s">
        <v>1039</v>
      </c>
      <c r="I16472" s="72" t="s">
        <v>13229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5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5"/>
        <v>1820000</v>
      </c>
      <c r="H16474" s="68" t="s">
        <v>1035</v>
      </c>
      <c r="I16474" s="72" t="s">
        <v>13230</v>
      </c>
    </row>
    <row r="16475" spans="1:9" hidden="1" x14ac:dyDescent="0.25">
      <c r="A16475" s="210">
        <v>44630</v>
      </c>
      <c r="B16475" s="59" t="s">
        <v>110</v>
      </c>
      <c r="C16475" s="70" t="s">
        <v>13231</v>
      </c>
      <c r="D16475" s="64">
        <v>1</v>
      </c>
      <c r="E16475" s="75" t="s">
        <v>66</v>
      </c>
      <c r="F16475" s="71">
        <v>2100000</v>
      </c>
      <c r="G16475" s="67">
        <f t="shared" si="555"/>
        <v>2100000</v>
      </c>
      <c r="H16475" s="68" t="s">
        <v>1035</v>
      </c>
      <c r="I16475" s="72" t="s">
        <v>13230</v>
      </c>
    </row>
    <row r="16476" spans="1:9" hidden="1" x14ac:dyDescent="0.25">
      <c r="A16476" s="210">
        <v>44630</v>
      </c>
      <c r="B16476" s="59" t="s">
        <v>110</v>
      </c>
      <c r="C16476" s="59" t="s">
        <v>13232</v>
      </c>
      <c r="D16476" s="59">
        <v>1</v>
      </c>
      <c r="E16476" s="59" t="s">
        <v>66</v>
      </c>
      <c r="F16476" s="60">
        <v>2100000</v>
      </c>
      <c r="G16476" s="67">
        <f t="shared" si="555"/>
        <v>2100000</v>
      </c>
      <c r="H16476" s="68" t="s">
        <v>1035</v>
      </c>
      <c r="I16476" s="72" t="s">
        <v>13230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5"/>
        <v>62000</v>
      </c>
      <c r="H16477" s="68" t="s">
        <v>1035</v>
      </c>
      <c r="I16477" s="72" t="s">
        <v>13230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5"/>
        <v>94000</v>
      </c>
      <c r="H16478" s="68" t="s">
        <v>3394</v>
      </c>
      <c r="I16478" s="59" t="s">
        <v>13233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13233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13233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6">F16481*D16481</f>
        <v>32500</v>
      </c>
      <c r="H16481" s="68" t="s">
        <v>3394</v>
      </c>
      <c r="I16481" s="59" t="s">
        <v>13233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6"/>
        <v>20000</v>
      </c>
      <c r="H16482" s="68" t="s">
        <v>3394</v>
      </c>
      <c r="I16482" s="59" t="s">
        <v>13233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6"/>
        <v>10000</v>
      </c>
      <c r="H16483" s="68" t="s">
        <v>3394</v>
      </c>
      <c r="I16483" s="59" t="s">
        <v>13233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6"/>
        <v>248000</v>
      </c>
      <c r="H16484" s="68" t="s">
        <v>3394</v>
      </c>
      <c r="I16484" s="59" t="s">
        <v>13233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6"/>
        <v>33000</v>
      </c>
      <c r="H16485" s="68" t="s">
        <v>3394</v>
      </c>
      <c r="I16485" s="59" t="s">
        <v>13233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6"/>
        <v>22500</v>
      </c>
      <c r="H16486" s="68" t="s">
        <v>3394</v>
      </c>
      <c r="I16486" s="59" t="s">
        <v>13233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6"/>
        <v>24750</v>
      </c>
      <c r="H16487" s="68" t="s">
        <v>3394</v>
      </c>
      <c r="I16487" s="59" t="s">
        <v>13233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6"/>
        <v>65000</v>
      </c>
      <c r="H16488" s="68" t="s">
        <v>3394</v>
      </c>
      <c r="I16488" s="59" t="s">
        <v>13233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6"/>
        <v>230000</v>
      </c>
      <c r="H16489" s="68" t="s">
        <v>3394</v>
      </c>
      <c r="I16489" s="59" t="s">
        <v>13233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6"/>
        <v>900000</v>
      </c>
      <c r="H16490" s="68" t="s">
        <v>3813</v>
      </c>
      <c r="I16490" s="59" t="s">
        <v>11896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6"/>
        <v>239760</v>
      </c>
      <c r="H16491" s="68" t="s">
        <v>3813</v>
      </c>
      <c r="I16491" s="59" t="s">
        <v>11896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6"/>
        <v>308692</v>
      </c>
      <c r="H16492" s="68" t="s">
        <v>3813</v>
      </c>
      <c r="I16492" s="59" t="s">
        <v>11896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6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6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6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6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11590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6"/>
        <v>30000</v>
      </c>
      <c r="H16497" s="68" t="s">
        <v>13192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6"/>
        <v>10500</v>
      </c>
      <c r="H16498" s="68" t="s">
        <v>13192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6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6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6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6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13155</v>
      </c>
      <c r="C16503" s="64" t="s">
        <v>13234</v>
      </c>
      <c r="D16503" s="64">
        <v>1</v>
      </c>
      <c r="E16503" s="65" t="s">
        <v>31</v>
      </c>
      <c r="F16503" s="209">
        <v>1650000</v>
      </c>
      <c r="G16503" s="67">
        <f t="shared" si="556"/>
        <v>1650000</v>
      </c>
      <c r="H16503" s="84" t="s">
        <v>504</v>
      </c>
      <c r="I16503" s="72" t="s">
        <v>13235</v>
      </c>
    </row>
    <row r="16504" spans="1:9" hidden="1" x14ac:dyDescent="0.25">
      <c r="A16504" s="210">
        <v>44661</v>
      </c>
      <c r="B16504" s="59" t="s">
        <v>13155</v>
      </c>
      <c r="C16504" s="64" t="s">
        <v>13236</v>
      </c>
      <c r="D16504" s="59">
        <v>1</v>
      </c>
      <c r="E16504" s="59" t="s">
        <v>31</v>
      </c>
      <c r="F16504" s="209">
        <v>1650000</v>
      </c>
      <c r="G16504" s="67">
        <f t="shared" si="556"/>
        <v>1650000</v>
      </c>
      <c r="H16504" s="84" t="s">
        <v>504</v>
      </c>
      <c r="I16504" s="72" t="s">
        <v>13235</v>
      </c>
    </row>
    <row r="16505" spans="1:9" hidden="1" x14ac:dyDescent="0.25">
      <c r="A16505" s="210">
        <v>44661</v>
      </c>
      <c r="B16505" s="59" t="s">
        <v>13155</v>
      </c>
      <c r="C16505" s="64" t="s">
        <v>13237</v>
      </c>
      <c r="D16505" s="64">
        <v>1</v>
      </c>
      <c r="E16505" s="65" t="s">
        <v>31</v>
      </c>
      <c r="F16505" s="209">
        <v>1650000</v>
      </c>
      <c r="G16505" s="67">
        <f t="shared" si="556"/>
        <v>1650000</v>
      </c>
      <c r="H16505" s="84" t="s">
        <v>504</v>
      </c>
      <c r="I16505" s="72" t="s">
        <v>13235</v>
      </c>
    </row>
    <row r="16506" spans="1:9" hidden="1" x14ac:dyDescent="0.25">
      <c r="A16506" s="210">
        <v>44661</v>
      </c>
      <c r="B16506" s="59" t="s">
        <v>13155</v>
      </c>
      <c r="C16506" s="64" t="s">
        <v>13238</v>
      </c>
      <c r="D16506" s="64">
        <v>1</v>
      </c>
      <c r="E16506" s="65" t="s">
        <v>31</v>
      </c>
      <c r="F16506" s="209">
        <v>1650000</v>
      </c>
      <c r="G16506" s="67">
        <f t="shared" si="556"/>
        <v>1650000</v>
      </c>
      <c r="H16506" s="84" t="s">
        <v>504</v>
      </c>
      <c r="I16506" s="72" t="s">
        <v>13235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6"/>
        <v>480000</v>
      </c>
      <c r="H16507" s="84" t="s">
        <v>504</v>
      </c>
      <c r="I16507" s="72" t="s">
        <v>13235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6"/>
        <v>65000</v>
      </c>
      <c r="H16508" s="84" t="s">
        <v>504</v>
      </c>
      <c r="I16508" s="72" t="s">
        <v>13235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6"/>
        <v>75000</v>
      </c>
      <c r="H16509" s="84" t="s">
        <v>504</v>
      </c>
      <c r="I16509" s="72" t="s">
        <v>13235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7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7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7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7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7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7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7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7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13195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7"/>
        <v>1800000</v>
      </c>
      <c r="H16520" s="84" t="s">
        <v>13239</v>
      </c>
      <c r="I16520" s="72"/>
    </row>
    <row r="16521" spans="1:9" hidden="1" x14ac:dyDescent="0.25">
      <c r="A16521" s="210">
        <v>44691</v>
      </c>
      <c r="B16521" s="59" t="s">
        <v>13195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7"/>
        <v>1800000</v>
      </c>
      <c r="H16521" s="84" t="s">
        <v>13239</v>
      </c>
      <c r="I16521" s="72"/>
    </row>
    <row r="16522" spans="1:9" hidden="1" x14ac:dyDescent="0.25">
      <c r="A16522" s="210">
        <v>44691</v>
      </c>
      <c r="B16522" s="59" t="s">
        <v>13195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7"/>
        <v>1800000</v>
      </c>
      <c r="H16522" s="84" t="s">
        <v>13239</v>
      </c>
      <c r="I16522" s="72"/>
    </row>
    <row r="16523" spans="1:9" hidden="1" x14ac:dyDescent="0.25">
      <c r="A16523" s="210">
        <v>44691</v>
      </c>
      <c r="B16523" s="59" t="s">
        <v>13195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7"/>
        <v>1800000</v>
      </c>
      <c r="H16523" s="84" t="s">
        <v>13239</v>
      </c>
      <c r="I16523" s="72"/>
    </row>
    <row r="16524" spans="1:9" hidden="1" x14ac:dyDescent="0.25">
      <c r="A16524" s="210">
        <v>44691</v>
      </c>
      <c r="B16524" s="59" t="s">
        <v>13195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7"/>
        <v>1800000</v>
      </c>
      <c r="H16524" s="84" t="s">
        <v>13239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7"/>
        <v>6000000</v>
      </c>
      <c r="H16525" s="68" t="s">
        <v>1992</v>
      </c>
      <c r="I16525" s="72" t="s">
        <v>13240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7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7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7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13241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7"/>
        <v>3320000</v>
      </c>
      <c r="H16529" s="68" t="s">
        <v>6956</v>
      </c>
      <c r="I16529" s="72" t="s">
        <v>13242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13242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7"/>
        <v>75000</v>
      </c>
      <c r="H16531" s="68" t="s">
        <v>6956</v>
      </c>
      <c r="I16531" s="72" t="s">
        <v>13242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7"/>
        <v>180000</v>
      </c>
      <c r="H16532" s="68" t="s">
        <v>6956</v>
      </c>
      <c r="I16532" s="72" t="s">
        <v>13242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7"/>
        <v>91000</v>
      </c>
      <c r="H16533" s="68" t="s">
        <v>6956</v>
      </c>
      <c r="I16533" s="72" t="s">
        <v>13242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7"/>
        <v>36000</v>
      </c>
      <c r="H16534" s="68" t="s">
        <v>6956</v>
      </c>
      <c r="I16534" s="72" t="s">
        <v>13242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7"/>
        <v>360000</v>
      </c>
      <c r="H16535" s="68" t="s">
        <v>13243</v>
      </c>
      <c r="I16535" s="72" t="s">
        <v>13244</v>
      </c>
    </row>
    <row r="16536" spans="1:9" hidden="1" x14ac:dyDescent="0.25">
      <c r="A16536" s="210">
        <v>44722</v>
      </c>
      <c r="B16536" s="59" t="s">
        <v>11093</v>
      </c>
      <c r="C16536" s="59" t="s">
        <v>11094</v>
      </c>
      <c r="D16536" s="64">
        <v>1</v>
      </c>
      <c r="E16536" s="75" t="s">
        <v>1438</v>
      </c>
      <c r="F16536" s="216">
        <v>1500000</v>
      </c>
      <c r="G16536" s="67">
        <f t="shared" si="557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11536</v>
      </c>
      <c r="C16537" s="59" t="s">
        <v>11537</v>
      </c>
      <c r="D16537" s="64">
        <v>3</v>
      </c>
      <c r="E16537" s="59" t="s">
        <v>28</v>
      </c>
      <c r="F16537" s="66">
        <v>55000</v>
      </c>
      <c r="G16537" s="67">
        <f t="shared" si="557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7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7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7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7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7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7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7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7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7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7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7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7"/>
        <v>4500</v>
      </c>
      <c r="H16550" s="84" t="s">
        <v>13245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7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7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7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7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7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7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7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7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7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7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7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7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7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7"/>
        <v>120000</v>
      </c>
      <c r="H16564" s="68" t="s">
        <v>1080</v>
      </c>
      <c r="I16564" s="72" t="s">
        <v>13246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7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7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7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7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7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7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7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7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7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7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13247</v>
      </c>
      <c r="D16575" s="59">
        <v>1</v>
      </c>
      <c r="E16575" s="70" t="s">
        <v>31</v>
      </c>
      <c r="F16575" s="60">
        <v>1400000</v>
      </c>
      <c r="G16575" s="67">
        <f t="shared" si="557"/>
        <v>1400000</v>
      </c>
      <c r="H16575" s="68" t="s">
        <v>648</v>
      </c>
      <c r="I16575" s="72" t="s">
        <v>13248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8">F16576*D16576</f>
        <v>500000</v>
      </c>
      <c r="H16576" s="84" t="s">
        <v>648</v>
      </c>
      <c r="I16576" s="72" t="s">
        <v>13248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8"/>
        <v>297000</v>
      </c>
      <c r="H16577" s="84" t="s">
        <v>1722</v>
      </c>
      <c r="I16577" s="72" t="s">
        <v>13249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8"/>
        <v>120000</v>
      </c>
      <c r="H16578" s="84" t="s">
        <v>1722</v>
      </c>
      <c r="I16578" s="72" t="s">
        <v>13249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8"/>
        <v>95000</v>
      </c>
      <c r="H16579" s="84" t="s">
        <v>1722</v>
      </c>
      <c r="I16579" s="72" t="s">
        <v>13249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8"/>
        <v>34689</v>
      </c>
      <c r="H16580" s="84" t="s">
        <v>1722</v>
      </c>
      <c r="I16580" s="72" t="s">
        <v>13249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8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8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8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13155</v>
      </c>
      <c r="C16584" s="64" t="s">
        <v>13250</v>
      </c>
      <c r="D16584" s="80">
        <v>1</v>
      </c>
      <c r="E16584" s="65" t="s">
        <v>31</v>
      </c>
      <c r="F16584" s="209">
        <v>1650000</v>
      </c>
      <c r="G16584" s="67">
        <f t="shared" si="558"/>
        <v>1650000</v>
      </c>
      <c r="H16584" s="68" t="s">
        <v>504</v>
      </c>
      <c r="I16584" s="72" t="s">
        <v>13251</v>
      </c>
    </row>
    <row r="16585" spans="1:9" hidden="1" x14ac:dyDescent="0.25">
      <c r="A16585" s="210">
        <v>44752</v>
      </c>
      <c r="B16585" s="59" t="s">
        <v>13155</v>
      </c>
      <c r="C16585" s="64" t="s">
        <v>13252</v>
      </c>
      <c r="D16585" s="59">
        <v>1</v>
      </c>
      <c r="E16585" s="70" t="s">
        <v>31</v>
      </c>
      <c r="F16585" s="209">
        <v>1650000</v>
      </c>
      <c r="G16585" s="67">
        <f t="shared" si="558"/>
        <v>1650000</v>
      </c>
      <c r="H16585" s="68" t="s">
        <v>504</v>
      </c>
      <c r="I16585" s="72" t="s">
        <v>13251</v>
      </c>
    </row>
    <row r="16586" spans="1:9" hidden="1" x14ac:dyDescent="0.25">
      <c r="A16586" s="210">
        <v>44752</v>
      </c>
      <c r="B16586" s="59" t="s">
        <v>13155</v>
      </c>
      <c r="C16586" s="503" t="s">
        <v>13253</v>
      </c>
      <c r="D16586" s="64">
        <v>1</v>
      </c>
      <c r="E16586" s="75" t="s">
        <v>31</v>
      </c>
      <c r="F16586" s="209">
        <v>1650000</v>
      </c>
      <c r="G16586" s="67">
        <f t="shared" si="558"/>
        <v>1650000</v>
      </c>
      <c r="H16586" s="68" t="s">
        <v>504</v>
      </c>
      <c r="I16586" s="72" t="s">
        <v>13251</v>
      </c>
    </row>
    <row r="16587" spans="1:9" hidden="1" x14ac:dyDescent="0.25">
      <c r="A16587" s="210">
        <v>44752</v>
      </c>
      <c r="B16587" s="59" t="s">
        <v>13155</v>
      </c>
      <c r="C16587" s="503" t="s">
        <v>13253</v>
      </c>
      <c r="D16587" s="64">
        <v>1</v>
      </c>
      <c r="E16587" s="75" t="s">
        <v>31</v>
      </c>
      <c r="F16587" s="209">
        <v>1650000</v>
      </c>
      <c r="G16587" s="67">
        <f t="shared" si="558"/>
        <v>1650000</v>
      </c>
      <c r="H16587" s="68" t="s">
        <v>504</v>
      </c>
      <c r="I16587" s="72" t="s">
        <v>13251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8"/>
        <v>480000</v>
      </c>
      <c r="H16588" s="68" t="s">
        <v>504</v>
      </c>
      <c r="I16588" s="72" t="s">
        <v>13251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8"/>
        <v>624402</v>
      </c>
      <c r="H16589" s="68" t="s">
        <v>504</v>
      </c>
      <c r="I16589" s="59" t="s">
        <v>13254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8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13255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8"/>
        <v>97500</v>
      </c>
      <c r="H16591" s="68" t="s">
        <v>975</v>
      </c>
      <c r="I16591" s="72" t="s">
        <v>13256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8"/>
        <v>264000</v>
      </c>
      <c r="H16592" s="68" t="s">
        <v>502</v>
      </c>
      <c r="I16592" s="276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8"/>
        <v>108000</v>
      </c>
      <c r="H16593" s="68" t="s">
        <v>565</v>
      </c>
      <c r="I16593" s="72" t="s">
        <v>13257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8"/>
        <v>36975</v>
      </c>
      <c r="H16594" s="68" t="s">
        <v>565</v>
      </c>
      <c r="I16594" s="72" t="s">
        <v>13257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8"/>
        <v>126156</v>
      </c>
      <c r="H16595" s="84" t="s">
        <v>152</v>
      </c>
      <c r="I16595" s="72" t="s">
        <v>13258</v>
      </c>
    </row>
    <row r="16596" spans="1:9" hidden="1" x14ac:dyDescent="0.25">
      <c r="A16596" s="210">
        <v>44844</v>
      </c>
      <c r="B16596" s="59" t="s">
        <v>13259</v>
      </c>
      <c r="C16596" s="59" t="s">
        <v>13260</v>
      </c>
      <c r="D16596" s="64">
        <v>1</v>
      </c>
      <c r="E16596" s="65" t="s">
        <v>31</v>
      </c>
      <c r="F16596" s="71">
        <v>150000</v>
      </c>
      <c r="G16596" s="209">
        <f t="shared" si="558"/>
        <v>150000</v>
      </c>
      <c r="H16596" s="84" t="s">
        <v>139</v>
      </c>
      <c r="I16596" s="72" t="s">
        <v>13261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13262</v>
      </c>
    </row>
    <row r="16598" spans="1:9" hidden="1" x14ac:dyDescent="0.25">
      <c r="A16598" s="210">
        <v>44844</v>
      </c>
      <c r="B16598" s="73" t="s">
        <v>13263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8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8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8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8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8"/>
        <v>120000</v>
      </c>
      <c r="H16602" s="84" t="s">
        <v>759</v>
      </c>
      <c r="I16602" s="72" t="s">
        <v>13264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8"/>
        <v>264000</v>
      </c>
      <c r="H16603" s="84" t="s">
        <v>759</v>
      </c>
      <c r="I16603" s="72" t="s">
        <v>13264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8"/>
        <v>126156</v>
      </c>
      <c r="H16604" s="84" t="s">
        <v>759</v>
      </c>
      <c r="I16604" s="72" t="s">
        <v>13264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8"/>
        <v>39000</v>
      </c>
      <c r="H16605" s="84" t="s">
        <v>759</v>
      </c>
      <c r="I16605" s="72" t="s">
        <v>13264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8"/>
        <v>93000</v>
      </c>
      <c r="H16606" s="84" t="s">
        <v>759</v>
      </c>
      <c r="I16606" s="72" t="s">
        <v>13264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8"/>
        <v>300000</v>
      </c>
      <c r="H16607" s="84" t="s">
        <v>843</v>
      </c>
      <c r="I16607" s="72" t="s">
        <v>13265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8"/>
        <v>297000</v>
      </c>
      <c r="H16608" s="84" t="s">
        <v>843</v>
      </c>
      <c r="I16608" s="72" t="s">
        <v>13265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8"/>
        <v>95000</v>
      </c>
      <c r="H16609" s="84" t="s">
        <v>843</v>
      </c>
      <c r="I16609" s="72" t="s">
        <v>13265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8"/>
        <v>910000</v>
      </c>
      <c r="H16610" s="84" t="s">
        <v>843</v>
      </c>
      <c r="I16610" s="72" t="s">
        <v>13265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8"/>
        <v>60000</v>
      </c>
      <c r="H16611" s="84" t="s">
        <v>843</v>
      </c>
      <c r="I16611" s="72" t="s">
        <v>13265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8"/>
        <v>193500</v>
      </c>
      <c r="H16612" s="68" t="s">
        <v>3461</v>
      </c>
      <c r="I16612" s="72" t="s">
        <v>13266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8"/>
        <v>187035</v>
      </c>
      <c r="H16613" s="68" t="s">
        <v>3461</v>
      </c>
      <c r="I16613" s="72" t="s">
        <v>13266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8"/>
        <v>37500</v>
      </c>
      <c r="H16614" s="68" t="s">
        <v>3461</v>
      </c>
      <c r="I16614" s="72" t="s">
        <v>13266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8"/>
        <v>888079</v>
      </c>
      <c r="H16615" s="68" t="s">
        <v>3461</v>
      </c>
      <c r="I16615" s="72" t="s">
        <v>13266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8"/>
        <v>85000</v>
      </c>
      <c r="H16616" s="68" t="s">
        <v>1571</v>
      </c>
      <c r="I16616" s="72" t="s">
        <v>13267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8"/>
        <v>45000</v>
      </c>
      <c r="H16617" s="68" t="s">
        <v>1571</v>
      </c>
      <c r="I16617" s="72" t="s">
        <v>13267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8"/>
        <v>100000</v>
      </c>
      <c r="H16618" s="68" t="s">
        <v>158</v>
      </c>
      <c r="I16618" s="72" t="s">
        <v>13268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8"/>
        <v>230000</v>
      </c>
      <c r="H16619" s="68" t="s">
        <v>158</v>
      </c>
      <c r="I16619" s="72" t="s">
        <v>13268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8"/>
        <v>155000</v>
      </c>
      <c r="H16620" s="68" t="s">
        <v>158</v>
      </c>
      <c r="I16620" s="72" t="s">
        <v>13268</v>
      </c>
    </row>
    <row r="16621" spans="1:9" hidden="1" x14ac:dyDescent="0.25">
      <c r="A16621" s="210">
        <v>44844</v>
      </c>
      <c r="B16621" s="59" t="s">
        <v>12559</v>
      </c>
      <c r="C16621" s="59" t="s">
        <v>13269</v>
      </c>
      <c r="D16621" s="64">
        <v>1</v>
      </c>
      <c r="E16621" s="65" t="s">
        <v>31</v>
      </c>
      <c r="F16621" s="71">
        <v>1700000</v>
      </c>
      <c r="G16621" s="67">
        <f t="shared" si="558"/>
        <v>1700000</v>
      </c>
      <c r="H16621" s="68" t="s">
        <v>1722</v>
      </c>
      <c r="I16621" s="59" t="s">
        <v>13270</v>
      </c>
    </row>
    <row r="16622" spans="1:9" hidden="1" x14ac:dyDescent="0.25">
      <c r="A16622" s="210">
        <v>44844</v>
      </c>
      <c r="B16622" s="59" t="s">
        <v>12559</v>
      </c>
      <c r="C16622" s="59" t="s">
        <v>13271</v>
      </c>
      <c r="D16622" s="64">
        <v>1</v>
      </c>
      <c r="E16622" s="65" t="s">
        <v>31</v>
      </c>
      <c r="F16622" s="71">
        <v>1700000</v>
      </c>
      <c r="G16622" s="67">
        <f t="shared" si="558"/>
        <v>1700000</v>
      </c>
      <c r="H16622" s="68" t="s">
        <v>1722</v>
      </c>
      <c r="I16622" s="59" t="s">
        <v>13270</v>
      </c>
    </row>
    <row r="16623" spans="1:9" hidden="1" x14ac:dyDescent="0.25">
      <c r="A16623" s="210">
        <v>44844</v>
      </c>
      <c r="B16623" s="78" t="s">
        <v>12235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8"/>
        <v>350000</v>
      </c>
      <c r="H16623" s="68" t="s">
        <v>1722</v>
      </c>
      <c r="I16623" s="59" t="s">
        <v>13270</v>
      </c>
    </row>
    <row r="16624" spans="1:9" hidden="1" x14ac:dyDescent="0.25">
      <c r="A16624" s="210">
        <v>44844</v>
      </c>
      <c r="B16624" s="59" t="s">
        <v>12926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8"/>
        <v>80000</v>
      </c>
      <c r="H16624" s="68" t="s">
        <v>1722</v>
      </c>
      <c r="I16624" s="59" t="s">
        <v>13270</v>
      </c>
    </row>
    <row r="16625" spans="1:10" hidden="1" x14ac:dyDescent="0.25">
      <c r="A16625" s="210">
        <v>44844</v>
      </c>
      <c r="B16625" s="59" t="s">
        <v>9880</v>
      </c>
      <c r="C16625" s="59" t="s">
        <v>13272</v>
      </c>
      <c r="D16625" s="64">
        <v>1</v>
      </c>
      <c r="E16625" s="75" t="s">
        <v>31</v>
      </c>
      <c r="F16625" s="216">
        <v>1400000</v>
      </c>
      <c r="G16625" s="67">
        <f t="shared" si="558"/>
        <v>1400000</v>
      </c>
      <c r="H16625" s="68" t="s">
        <v>759</v>
      </c>
      <c r="I16625" s="59" t="s">
        <v>13273</v>
      </c>
    </row>
    <row r="16626" spans="1:10" hidden="1" x14ac:dyDescent="0.25">
      <c r="A16626" s="210">
        <v>44844</v>
      </c>
      <c r="B16626" s="74" t="s">
        <v>11964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8"/>
        <v>165000</v>
      </c>
      <c r="H16626" s="68" t="s">
        <v>759</v>
      </c>
      <c r="I16626" s="59" t="s">
        <v>13273</v>
      </c>
    </row>
    <row r="16627" spans="1:10" hidden="1" x14ac:dyDescent="0.25">
      <c r="A16627" s="210">
        <v>44844</v>
      </c>
      <c r="B16627" s="59" t="s">
        <v>12926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8"/>
        <v>40000</v>
      </c>
      <c r="H16627" s="68" t="s">
        <v>759</v>
      </c>
      <c r="I16627" s="59" t="s">
        <v>13273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8"/>
        <v>650000</v>
      </c>
      <c r="H16628" s="84" t="s">
        <v>966</v>
      </c>
      <c r="I16628" s="59" t="s">
        <v>13274</v>
      </c>
    </row>
    <row r="16629" spans="1:10" hidden="1" x14ac:dyDescent="0.25">
      <c r="A16629" s="210">
        <v>44844</v>
      </c>
      <c r="B16629" s="59" t="s">
        <v>9880</v>
      </c>
      <c r="C16629" s="59" t="s">
        <v>13275</v>
      </c>
      <c r="D16629" s="59">
        <v>1</v>
      </c>
      <c r="E16629" s="59" t="s">
        <v>31</v>
      </c>
      <c r="F16629" s="216">
        <v>1400000</v>
      </c>
      <c r="G16629" s="67">
        <f t="shared" si="558"/>
        <v>1400000</v>
      </c>
      <c r="H16629" s="84" t="s">
        <v>13276</v>
      </c>
      <c r="I16629" s="59" t="s">
        <v>13274</v>
      </c>
    </row>
    <row r="16630" spans="1:10" hidden="1" x14ac:dyDescent="0.25">
      <c r="A16630" s="210">
        <v>44844</v>
      </c>
      <c r="B16630" s="74" t="s">
        <v>11964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8"/>
        <v>165000</v>
      </c>
      <c r="H16630" s="84" t="s">
        <v>13276</v>
      </c>
      <c r="I16630" s="59" t="s">
        <v>13274</v>
      </c>
    </row>
    <row r="16631" spans="1:10" hidden="1" x14ac:dyDescent="0.25">
      <c r="A16631" s="210">
        <v>44844</v>
      </c>
      <c r="B16631" s="59" t="s">
        <v>12926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8"/>
        <v>40000</v>
      </c>
      <c r="H16631" s="84" t="s">
        <v>13276</v>
      </c>
      <c r="I16631" s="59" t="s">
        <v>13274</v>
      </c>
    </row>
    <row r="16632" spans="1:10" hidden="1" x14ac:dyDescent="0.25">
      <c r="A16632" s="210">
        <v>44844</v>
      </c>
      <c r="B16632" s="59" t="s">
        <v>12559</v>
      </c>
      <c r="C16632" s="85" t="s">
        <v>13277</v>
      </c>
      <c r="D16632" s="80">
        <v>1</v>
      </c>
      <c r="E16632" s="65" t="s">
        <v>31</v>
      </c>
      <c r="F16632" s="71">
        <v>1700000</v>
      </c>
      <c r="G16632" s="67">
        <f t="shared" si="558"/>
        <v>1700000</v>
      </c>
      <c r="H16632" s="84" t="s">
        <v>1937</v>
      </c>
      <c r="I16632" s="59" t="s">
        <v>13278</v>
      </c>
      <c r="J16632" s="4">
        <v>1</v>
      </c>
    </row>
    <row r="16633" spans="1:10" hidden="1" x14ac:dyDescent="0.25">
      <c r="A16633" s="210">
        <v>44844</v>
      </c>
      <c r="B16633" s="59" t="s">
        <v>12559</v>
      </c>
      <c r="C16633" s="59" t="s">
        <v>13279</v>
      </c>
      <c r="D16633" s="59">
        <v>1</v>
      </c>
      <c r="E16633" s="59" t="s">
        <v>31</v>
      </c>
      <c r="F16633" s="71">
        <v>1700000</v>
      </c>
      <c r="G16633" s="67">
        <f t="shared" si="558"/>
        <v>1700000</v>
      </c>
      <c r="H16633" s="84" t="s">
        <v>1937</v>
      </c>
      <c r="I16633" s="59" t="s">
        <v>13278</v>
      </c>
    </row>
    <row r="16634" spans="1:10" hidden="1" x14ac:dyDescent="0.25">
      <c r="A16634" s="210">
        <v>44844</v>
      </c>
      <c r="B16634" s="59" t="s">
        <v>12926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8"/>
        <v>80000</v>
      </c>
      <c r="H16634" s="84" t="s">
        <v>1937</v>
      </c>
      <c r="I16634" s="59" t="s">
        <v>13278</v>
      </c>
    </row>
    <row r="16635" spans="1:10" hidden="1" x14ac:dyDescent="0.25">
      <c r="A16635" s="210">
        <v>44844</v>
      </c>
      <c r="B16635" s="78" t="s">
        <v>12235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8"/>
        <v>350000</v>
      </c>
      <c r="H16635" s="84" t="s">
        <v>1937</v>
      </c>
      <c r="I16635" s="59" t="s">
        <v>13278</v>
      </c>
    </row>
    <row r="16636" spans="1:10" hidden="1" x14ac:dyDescent="0.25">
      <c r="A16636" s="210">
        <v>44844</v>
      </c>
      <c r="B16636" s="59" t="s">
        <v>12559</v>
      </c>
      <c r="C16636" s="59" t="s">
        <v>13280</v>
      </c>
      <c r="D16636" s="59">
        <v>1</v>
      </c>
      <c r="E16636" s="59" t="s">
        <v>31</v>
      </c>
      <c r="F16636" s="71">
        <v>1700000</v>
      </c>
      <c r="G16636" s="67">
        <f t="shared" si="558"/>
        <v>1700000</v>
      </c>
      <c r="H16636" s="84" t="s">
        <v>554</v>
      </c>
      <c r="I16636" s="59" t="s">
        <v>13281</v>
      </c>
    </row>
    <row r="16637" spans="1:10" hidden="1" x14ac:dyDescent="0.25">
      <c r="A16637" s="210">
        <v>44844</v>
      </c>
      <c r="B16637" s="59" t="s">
        <v>12559</v>
      </c>
      <c r="C16637" s="59" t="s">
        <v>13282</v>
      </c>
      <c r="D16637" s="59">
        <v>1</v>
      </c>
      <c r="E16637" s="59" t="s">
        <v>31</v>
      </c>
      <c r="F16637" s="71">
        <v>1700000</v>
      </c>
      <c r="G16637" s="67">
        <f t="shared" si="558"/>
        <v>1700000</v>
      </c>
      <c r="H16637" s="84" t="s">
        <v>554</v>
      </c>
      <c r="I16637" s="59" t="s">
        <v>13281</v>
      </c>
    </row>
    <row r="16638" spans="1:10" hidden="1" x14ac:dyDescent="0.25">
      <c r="A16638" s="210">
        <v>44844</v>
      </c>
      <c r="B16638" s="78" t="s">
        <v>12235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8"/>
        <v>350000</v>
      </c>
      <c r="H16638" s="84" t="s">
        <v>554</v>
      </c>
      <c r="I16638" s="59" t="s">
        <v>13281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8"/>
        <v>75000</v>
      </c>
      <c r="H16639" s="84" t="s">
        <v>504</v>
      </c>
      <c r="I16639" s="59" t="s">
        <v>13283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9">F16640*D16640</f>
        <v>6450000</v>
      </c>
      <c r="H16640" s="84" t="s">
        <v>504</v>
      </c>
      <c r="I16640" s="59" t="s">
        <v>13283</v>
      </c>
    </row>
    <row r="16641" spans="1:9" hidden="1" x14ac:dyDescent="0.25">
      <c r="A16641" s="210">
        <v>44844</v>
      </c>
      <c r="B16641" s="59" t="s">
        <v>110</v>
      </c>
      <c r="C16641" s="59" t="s">
        <v>12446</v>
      </c>
      <c r="D16641" s="59">
        <v>1</v>
      </c>
      <c r="E16641" s="59" t="s">
        <v>66</v>
      </c>
      <c r="F16641" s="60">
        <v>2100000</v>
      </c>
      <c r="G16641" s="67">
        <f t="shared" si="559"/>
        <v>2100000</v>
      </c>
      <c r="H16641" s="84" t="s">
        <v>2148</v>
      </c>
      <c r="I16641" s="59" t="s">
        <v>13284</v>
      </c>
    </row>
    <row r="16642" spans="1:9" hidden="1" x14ac:dyDescent="0.25">
      <c r="A16642" s="210">
        <v>44844</v>
      </c>
      <c r="B16642" s="59" t="s">
        <v>110</v>
      </c>
      <c r="C16642" s="59" t="s">
        <v>12221</v>
      </c>
      <c r="D16642" s="59">
        <v>1</v>
      </c>
      <c r="E16642" s="59" t="s">
        <v>66</v>
      </c>
      <c r="F16642" s="60">
        <v>2100000</v>
      </c>
      <c r="G16642" s="67">
        <f t="shared" si="559"/>
        <v>2100000</v>
      </c>
      <c r="H16642" s="84" t="s">
        <v>2148</v>
      </c>
      <c r="I16642" s="59" t="s">
        <v>13284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9"/>
        <v>11500</v>
      </c>
      <c r="H16643" s="84" t="s">
        <v>2148</v>
      </c>
      <c r="I16643" s="59" t="s">
        <v>13284</v>
      </c>
    </row>
    <row r="16644" spans="1:9" hidden="1" x14ac:dyDescent="0.25">
      <c r="A16644" s="210">
        <v>44844</v>
      </c>
      <c r="B16644" s="59" t="s">
        <v>110</v>
      </c>
      <c r="C16644" s="59" t="s">
        <v>13285</v>
      </c>
      <c r="D16644" s="59">
        <v>1</v>
      </c>
      <c r="E16644" s="59" t="s">
        <v>66</v>
      </c>
      <c r="F16644" s="60">
        <v>2100000</v>
      </c>
      <c r="G16644" s="67">
        <f t="shared" si="559"/>
        <v>2100000</v>
      </c>
      <c r="H16644" s="84" t="s">
        <v>1982</v>
      </c>
      <c r="I16644" s="59" t="s">
        <v>13286</v>
      </c>
    </row>
    <row r="16645" spans="1:9" hidden="1" x14ac:dyDescent="0.25">
      <c r="A16645" s="210">
        <v>44844</v>
      </c>
      <c r="B16645" s="59" t="s">
        <v>110</v>
      </c>
      <c r="C16645" s="59" t="s">
        <v>13287</v>
      </c>
      <c r="D16645" s="59">
        <v>1</v>
      </c>
      <c r="E16645" s="59" t="s">
        <v>66</v>
      </c>
      <c r="F16645" s="60">
        <v>2100000</v>
      </c>
      <c r="G16645" s="67">
        <f t="shared" si="559"/>
        <v>2100000</v>
      </c>
      <c r="H16645" s="84" t="s">
        <v>1982</v>
      </c>
      <c r="I16645" s="59" t="s">
        <v>13286</v>
      </c>
    </row>
    <row r="16646" spans="1:9" hidden="1" x14ac:dyDescent="0.25">
      <c r="A16646" s="210">
        <v>44844</v>
      </c>
      <c r="B16646" s="59" t="s">
        <v>110</v>
      </c>
      <c r="C16646" s="59" t="s">
        <v>13288</v>
      </c>
      <c r="D16646" s="59">
        <v>1</v>
      </c>
      <c r="E16646" s="59" t="s">
        <v>66</v>
      </c>
      <c r="F16646" s="60">
        <v>2100000</v>
      </c>
      <c r="G16646" s="67">
        <f t="shared" si="559"/>
        <v>2100000</v>
      </c>
      <c r="H16646" s="84" t="s">
        <v>1982</v>
      </c>
      <c r="I16646" s="59" t="s">
        <v>13286</v>
      </c>
    </row>
    <row r="16647" spans="1:9" hidden="1" x14ac:dyDescent="0.25">
      <c r="A16647" s="210">
        <v>44844</v>
      </c>
      <c r="B16647" s="59" t="s">
        <v>110</v>
      </c>
      <c r="C16647" s="59" t="s">
        <v>13289</v>
      </c>
      <c r="D16647" s="59">
        <v>1</v>
      </c>
      <c r="E16647" s="59" t="s">
        <v>66</v>
      </c>
      <c r="F16647" s="60">
        <v>2100000</v>
      </c>
      <c r="G16647" s="67">
        <f t="shared" si="559"/>
        <v>2100000</v>
      </c>
      <c r="H16647" s="84" t="s">
        <v>1982</v>
      </c>
      <c r="I16647" s="59" t="s">
        <v>13286</v>
      </c>
    </row>
    <row r="16648" spans="1:9" hidden="1" x14ac:dyDescent="0.25">
      <c r="A16648" s="210">
        <v>44844</v>
      </c>
      <c r="B16648" s="78" t="s">
        <v>96</v>
      </c>
      <c r="C16648" s="359" t="s">
        <v>13290</v>
      </c>
      <c r="D16648" s="64">
        <v>1</v>
      </c>
      <c r="E16648" s="65" t="s">
        <v>31</v>
      </c>
      <c r="F16648" s="60">
        <v>3400000</v>
      </c>
      <c r="G16648" s="67">
        <f t="shared" si="559"/>
        <v>3400000</v>
      </c>
      <c r="H16648" s="59" t="s">
        <v>13291</v>
      </c>
      <c r="I16648" s="59" t="s">
        <v>13292</v>
      </c>
    </row>
    <row r="16649" spans="1:9" hidden="1" x14ac:dyDescent="0.25">
      <c r="A16649" s="210">
        <v>44844</v>
      </c>
      <c r="B16649" s="78" t="s">
        <v>96</v>
      </c>
      <c r="C16649" s="59" t="s">
        <v>13293</v>
      </c>
      <c r="D16649" s="64">
        <v>1</v>
      </c>
      <c r="E16649" s="65" t="s">
        <v>31</v>
      </c>
      <c r="F16649" s="60">
        <v>3400000</v>
      </c>
      <c r="G16649" s="67">
        <f t="shared" si="559"/>
        <v>3400000</v>
      </c>
      <c r="H16649" s="59" t="s">
        <v>13291</v>
      </c>
      <c r="I16649" s="59" t="s">
        <v>13292</v>
      </c>
    </row>
    <row r="16650" spans="1:9" hidden="1" x14ac:dyDescent="0.25">
      <c r="A16650" s="210">
        <v>44844</v>
      </c>
      <c r="B16650" s="59" t="s">
        <v>12559</v>
      </c>
      <c r="C16650" s="59" t="s">
        <v>13294</v>
      </c>
      <c r="D16650" s="59">
        <v>1</v>
      </c>
      <c r="E16650" s="59" t="s">
        <v>31</v>
      </c>
      <c r="F16650" s="71">
        <v>1700000</v>
      </c>
      <c r="G16650" s="67">
        <f t="shared" si="559"/>
        <v>1700000</v>
      </c>
      <c r="H16650" s="59" t="s">
        <v>13295</v>
      </c>
      <c r="I16650" s="59" t="s">
        <v>13292</v>
      </c>
    </row>
    <row r="16651" spans="1:9" hidden="1" x14ac:dyDescent="0.25">
      <c r="A16651" s="210">
        <v>44844</v>
      </c>
      <c r="B16651" s="59" t="s">
        <v>9880</v>
      </c>
      <c r="C16651" s="59" t="s">
        <v>13296</v>
      </c>
      <c r="D16651" s="59">
        <v>1</v>
      </c>
      <c r="E16651" s="59" t="s">
        <v>31</v>
      </c>
      <c r="F16651" s="60">
        <v>1400000</v>
      </c>
      <c r="G16651" s="67">
        <f t="shared" si="559"/>
        <v>1400000</v>
      </c>
      <c r="H16651" s="76" t="s">
        <v>8080</v>
      </c>
      <c r="I16651" s="59" t="s">
        <v>13292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9"/>
        <v>1400000</v>
      </c>
      <c r="H16652" s="76" t="s">
        <v>8080</v>
      </c>
      <c r="I16652" s="59" t="s">
        <v>13292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9"/>
        <v>6450000</v>
      </c>
      <c r="H16653" s="59" t="s">
        <v>630</v>
      </c>
      <c r="I16653" s="59" t="s">
        <v>13292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9"/>
        <v>500000</v>
      </c>
      <c r="H16654" s="59" t="s">
        <v>630</v>
      </c>
      <c r="I16654" s="59" t="s">
        <v>13292</v>
      </c>
    </row>
    <row r="16655" spans="1:9" hidden="1" x14ac:dyDescent="0.25">
      <c r="A16655" s="210">
        <v>44844</v>
      </c>
      <c r="B16655" s="59" t="s">
        <v>12559</v>
      </c>
      <c r="C16655" s="247" t="s">
        <v>13297</v>
      </c>
      <c r="D16655" s="80">
        <v>1</v>
      </c>
      <c r="E16655" s="65" t="s">
        <v>31</v>
      </c>
      <c r="F16655" s="71">
        <v>1700000</v>
      </c>
      <c r="G16655" s="67">
        <f t="shared" si="559"/>
        <v>1700000</v>
      </c>
      <c r="H16655" s="59" t="s">
        <v>1200</v>
      </c>
      <c r="I16655" s="59" t="s">
        <v>13298</v>
      </c>
    </row>
    <row r="16656" spans="1:9" hidden="1" x14ac:dyDescent="0.25">
      <c r="A16656" s="210">
        <v>44844</v>
      </c>
      <c r="B16656" s="59" t="s">
        <v>12559</v>
      </c>
      <c r="C16656" s="247" t="s">
        <v>13299</v>
      </c>
      <c r="D16656" s="80">
        <v>1</v>
      </c>
      <c r="E16656" s="65" t="s">
        <v>31</v>
      </c>
      <c r="F16656" s="71">
        <v>1700000</v>
      </c>
      <c r="G16656" s="67">
        <f t="shared" si="559"/>
        <v>1700000</v>
      </c>
      <c r="H16656" s="59" t="s">
        <v>1200</v>
      </c>
      <c r="I16656" s="59" t="s">
        <v>13298</v>
      </c>
    </row>
    <row r="16657" spans="1:9" hidden="1" x14ac:dyDescent="0.25">
      <c r="A16657" s="210">
        <v>44844</v>
      </c>
      <c r="B16657" s="59" t="s">
        <v>12559</v>
      </c>
      <c r="C16657" s="247" t="s">
        <v>13300</v>
      </c>
      <c r="D16657" s="80">
        <v>1</v>
      </c>
      <c r="E16657" s="65" t="s">
        <v>31</v>
      </c>
      <c r="F16657" s="71">
        <v>1700000</v>
      </c>
      <c r="G16657" s="67">
        <f t="shared" si="559"/>
        <v>1700000</v>
      </c>
      <c r="H16657" s="59" t="s">
        <v>1200</v>
      </c>
      <c r="I16657" s="59" t="s">
        <v>13298</v>
      </c>
    </row>
    <row r="16658" spans="1:9" hidden="1" x14ac:dyDescent="0.25">
      <c r="A16658" s="210">
        <v>44844</v>
      </c>
      <c r="B16658" s="59" t="s">
        <v>12559</v>
      </c>
      <c r="C16658" s="247" t="s">
        <v>13301</v>
      </c>
      <c r="D16658" s="80">
        <v>1</v>
      </c>
      <c r="E16658" s="65" t="s">
        <v>31</v>
      </c>
      <c r="F16658" s="71">
        <v>1700000</v>
      </c>
      <c r="G16658" s="67">
        <f t="shared" si="559"/>
        <v>1700000</v>
      </c>
      <c r="H16658" s="59" t="s">
        <v>1200</v>
      </c>
      <c r="I16658" s="59" t="s">
        <v>13298</v>
      </c>
    </row>
    <row r="16659" spans="1:9" hidden="1" x14ac:dyDescent="0.25">
      <c r="A16659" s="210">
        <v>44844</v>
      </c>
      <c r="B16659" s="59" t="s">
        <v>12559</v>
      </c>
      <c r="C16659" s="247" t="s">
        <v>13302</v>
      </c>
      <c r="D16659" s="80">
        <v>1</v>
      </c>
      <c r="E16659" s="65" t="s">
        <v>31</v>
      </c>
      <c r="F16659" s="71">
        <v>1700000</v>
      </c>
      <c r="G16659" s="67">
        <f t="shared" si="559"/>
        <v>1700000</v>
      </c>
      <c r="H16659" s="59" t="s">
        <v>1200</v>
      </c>
      <c r="I16659" s="59" t="s">
        <v>13298</v>
      </c>
    </row>
    <row r="16660" spans="1:9" hidden="1" x14ac:dyDescent="0.25">
      <c r="A16660" s="210">
        <v>44844</v>
      </c>
      <c r="B16660" s="59" t="s">
        <v>12559</v>
      </c>
      <c r="C16660" s="247" t="s">
        <v>13303</v>
      </c>
      <c r="D16660" s="80">
        <v>1</v>
      </c>
      <c r="E16660" s="65" t="s">
        <v>31</v>
      </c>
      <c r="F16660" s="71">
        <v>1700000</v>
      </c>
      <c r="G16660" s="67">
        <f t="shared" si="559"/>
        <v>1700000</v>
      </c>
      <c r="H16660" s="59" t="s">
        <v>1200</v>
      </c>
      <c r="I16660" s="59" t="s">
        <v>13298</v>
      </c>
    </row>
    <row r="16661" spans="1:9" hidden="1" x14ac:dyDescent="0.25">
      <c r="A16661" s="210">
        <v>44844</v>
      </c>
      <c r="B16661" s="59" t="s">
        <v>12559</v>
      </c>
      <c r="C16661" s="247" t="s">
        <v>13304</v>
      </c>
      <c r="D16661" s="80">
        <v>1</v>
      </c>
      <c r="E16661" s="65" t="s">
        <v>31</v>
      </c>
      <c r="F16661" s="71">
        <v>1700000</v>
      </c>
      <c r="G16661" s="67">
        <f t="shared" si="559"/>
        <v>1700000</v>
      </c>
      <c r="H16661" s="59" t="s">
        <v>1200</v>
      </c>
      <c r="I16661" s="59" t="s">
        <v>13298</v>
      </c>
    </row>
    <row r="16662" spans="1:9" hidden="1" x14ac:dyDescent="0.25">
      <c r="A16662" s="210">
        <v>44844</v>
      </c>
      <c r="B16662" s="59" t="s">
        <v>12559</v>
      </c>
      <c r="C16662" s="247" t="s">
        <v>13305</v>
      </c>
      <c r="D16662" s="80">
        <v>1</v>
      </c>
      <c r="E16662" s="65" t="s">
        <v>31</v>
      </c>
      <c r="F16662" s="71">
        <v>1700000</v>
      </c>
      <c r="G16662" s="67">
        <f t="shared" si="559"/>
        <v>1700000</v>
      </c>
      <c r="H16662" s="59" t="s">
        <v>1200</v>
      </c>
      <c r="I16662" s="59" t="s">
        <v>13298</v>
      </c>
    </row>
    <row r="16663" spans="1:9" hidden="1" x14ac:dyDescent="0.25">
      <c r="A16663" s="210">
        <v>44844</v>
      </c>
      <c r="B16663" s="59" t="s">
        <v>12559</v>
      </c>
      <c r="C16663" s="247" t="s">
        <v>13306</v>
      </c>
      <c r="D16663" s="80">
        <v>1</v>
      </c>
      <c r="E16663" s="65" t="s">
        <v>31</v>
      </c>
      <c r="F16663" s="71">
        <v>1700000</v>
      </c>
      <c r="G16663" s="67">
        <f t="shared" si="559"/>
        <v>1700000</v>
      </c>
      <c r="H16663" s="59" t="s">
        <v>1200</v>
      </c>
      <c r="I16663" s="59" t="s">
        <v>13298</v>
      </c>
    </row>
    <row r="16664" spans="1:9" hidden="1" x14ac:dyDescent="0.25">
      <c r="A16664" s="210">
        <v>44844</v>
      </c>
      <c r="B16664" s="59" t="s">
        <v>12559</v>
      </c>
      <c r="C16664" s="247" t="s">
        <v>13307</v>
      </c>
      <c r="D16664" s="80">
        <v>1</v>
      </c>
      <c r="E16664" s="65" t="s">
        <v>31</v>
      </c>
      <c r="F16664" s="71">
        <v>1700000</v>
      </c>
      <c r="G16664" s="67">
        <f t="shared" si="559"/>
        <v>1700000</v>
      </c>
      <c r="H16664" s="59" t="s">
        <v>1200</v>
      </c>
      <c r="I16664" s="59" t="s">
        <v>13298</v>
      </c>
    </row>
    <row r="16665" spans="1:9" hidden="1" x14ac:dyDescent="0.25">
      <c r="A16665" s="210">
        <v>44844</v>
      </c>
      <c r="B16665" s="59" t="s">
        <v>12235</v>
      </c>
      <c r="C16665" s="70" t="s">
        <v>438</v>
      </c>
      <c r="D16665" s="80">
        <v>10</v>
      </c>
      <c r="E16665" s="432" t="s">
        <v>31</v>
      </c>
      <c r="F16665" s="270">
        <v>175000</v>
      </c>
      <c r="G16665" s="67">
        <f t="shared" si="559"/>
        <v>1750000</v>
      </c>
      <c r="H16665" s="59" t="s">
        <v>1200</v>
      </c>
      <c r="I16665" s="59" t="s">
        <v>13298</v>
      </c>
    </row>
    <row r="16666" spans="1:9" hidden="1" x14ac:dyDescent="0.25">
      <c r="A16666" s="210">
        <v>44844</v>
      </c>
      <c r="B16666" s="59" t="s">
        <v>13308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9"/>
        <v>450000</v>
      </c>
      <c r="H16666" s="59" t="s">
        <v>1200</v>
      </c>
      <c r="I16666" s="59" t="s">
        <v>13298</v>
      </c>
    </row>
    <row r="16667" spans="1:9" hidden="1" x14ac:dyDescent="0.25">
      <c r="A16667" s="210">
        <v>44844</v>
      </c>
      <c r="B16667" s="59" t="s">
        <v>9880</v>
      </c>
      <c r="C16667" s="59" t="s">
        <v>13309</v>
      </c>
      <c r="D16667" s="59">
        <v>1</v>
      </c>
      <c r="E16667" s="59" t="s">
        <v>31</v>
      </c>
      <c r="F16667" s="60">
        <v>1400000</v>
      </c>
      <c r="G16667" s="67">
        <f t="shared" si="559"/>
        <v>1400000</v>
      </c>
      <c r="H16667" s="59" t="s">
        <v>1200</v>
      </c>
      <c r="I16667" s="59" t="s">
        <v>13310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9"/>
        <v>1400000</v>
      </c>
      <c r="H16668" s="59" t="s">
        <v>1200</v>
      </c>
      <c r="I16668" s="59" t="s">
        <v>13310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9"/>
        <v>1400000</v>
      </c>
      <c r="H16669" s="59" t="s">
        <v>1200</v>
      </c>
      <c r="I16669" s="59" t="s">
        <v>13310</v>
      </c>
    </row>
    <row r="16670" spans="1:9" hidden="1" x14ac:dyDescent="0.25">
      <c r="A16670" s="210">
        <v>44844</v>
      </c>
      <c r="B16670" s="59" t="s">
        <v>9880</v>
      </c>
      <c r="C16670" s="59" t="s">
        <v>13311</v>
      </c>
      <c r="D16670" s="59">
        <v>1</v>
      </c>
      <c r="E16670" s="59" t="s">
        <v>31</v>
      </c>
      <c r="F16670" s="60">
        <v>1400000</v>
      </c>
      <c r="G16670" s="67">
        <f t="shared" si="559"/>
        <v>1400000</v>
      </c>
      <c r="H16670" s="59" t="s">
        <v>1200</v>
      </c>
      <c r="I16670" s="59" t="s">
        <v>13310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9"/>
        <v>500000</v>
      </c>
      <c r="H16671" s="59" t="s">
        <v>1200</v>
      </c>
      <c r="I16671" s="59" t="s">
        <v>13310</v>
      </c>
    </row>
    <row r="16672" spans="1:9" hidden="1" x14ac:dyDescent="0.25">
      <c r="A16672" s="210">
        <v>44844</v>
      </c>
      <c r="B16672" s="59" t="s">
        <v>12784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9"/>
        <v>637000</v>
      </c>
      <c r="H16672" s="59" t="s">
        <v>1200</v>
      </c>
      <c r="I16672" s="59" t="s">
        <v>13310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9"/>
        <v>80000</v>
      </c>
      <c r="H16673" s="84" t="s">
        <v>723</v>
      </c>
      <c r="I16673" s="59" t="s">
        <v>13312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9"/>
        <v>50000</v>
      </c>
      <c r="H16674" s="84" t="s">
        <v>146</v>
      </c>
      <c r="I16674" s="59" t="s">
        <v>13313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9"/>
        <v>33000</v>
      </c>
      <c r="H16675" s="68" t="s">
        <v>13314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9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9"/>
        <v>93000</v>
      </c>
      <c r="H16677" s="84" t="s">
        <v>161</v>
      </c>
      <c r="I16677" s="276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9"/>
        <v>75000</v>
      </c>
      <c r="H16678" s="84" t="s">
        <v>161</v>
      </c>
      <c r="I16678" s="276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9"/>
        <v>39000</v>
      </c>
      <c r="H16679" s="68" t="s">
        <v>188</v>
      </c>
      <c r="I16679" s="72" t="s">
        <v>13315</v>
      </c>
    </row>
    <row r="16680" spans="1:9" hidden="1" x14ac:dyDescent="0.25">
      <c r="A16680" s="210">
        <v>44875</v>
      </c>
      <c r="B16680" s="62" t="s">
        <v>13316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13315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13315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13315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9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9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9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12525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9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9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9"/>
        <v>297000</v>
      </c>
      <c r="H16688" s="84" t="s">
        <v>605</v>
      </c>
      <c r="I16688" s="72" t="s">
        <v>13317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9"/>
        <v>95000</v>
      </c>
      <c r="H16689" s="84" t="s">
        <v>605</v>
      </c>
      <c r="I16689" s="72" t="s">
        <v>13317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9"/>
        <v>93000</v>
      </c>
      <c r="H16690" s="84" t="s">
        <v>605</v>
      </c>
      <c r="I16690" s="72" t="s">
        <v>13317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9"/>
        <v>39000</v>
      </c>
      <c r="H16691" s="84" t="s">
        <v>605</v>
      </c>
      <c r="I16691" s="72" t="s">
        <v>13317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9"/>
        <v>193500</v>
      </c>
      <c r="H16692" s="84" t="s">
        <v>605</v>
      </c>
      <c r="I16692" s="72" t="s">
        <v>13317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9"/>
        <v>187035</v>
      </c>
      <c r="H16693" s="84" t="s">
        <v>605</v>
      </c>
      <c r="I16693" s="72" t="s">
        <v>13317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9"/>
        <v>37500</v>
      </c>
      <c r="H16694" s="84" t="s">
        <v>605</v>
      </c>
      <c r="I16694" s="72" t="s">
        <v>13317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9"/>
        <v>100000</v>
      </c>
      <c r="H16695" s="84" t="s">
        <v>605</v>
      </c>
      <c r="I16695" s="72" t="s">
        <v>13317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9"/>
        <v>308000</v>
      </c>
      <c r="H16696" s="68" t="s">
        <v>887</v>
      </c>
      <c r="I16696" s="72" t="s">
        <v>13318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9"/>
        <v>27500</v>
      </c>
      <c r="H16697" s="68" t="s">
        <v>139</v>
      </c>
      <c r="I16697" s="72" t="s">
        <v>13319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9"/>
        <v>10000</v>
      </c>
      <c r="H16698" s="68" t="s">
        <v>139</v>
      </c>
      <c r="I16698" s="72" t="s">
        <v>13319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9"/>
        <v>297000</v>
      </c>
      <c r="H16699" s="68" t="s">
        <v>3171</v>
      </c>
      <c r="I16699" s="72" t="s">
        <v>13320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9"/>
        <v>83000</v>
      </c>
      <c r="H16700" s="68" t="s">
        <v>3171</v>
      </c>
      <c r="I16700" s="72" t="s">
        <v>13320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9"/>
        <v>39000</v>
      </c>
      <c r="H16701" s="68" t="s">
        <v>3171</v>
      </c>
      <c r="I16701" s="72" t="s">
        <v>13320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13320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60">F16703*D16703</f>
        <v>187035</v>
      </c>
      <c r="H16703" s="68" t="s">
        <v>3171</v>
      </c>
      <c r="I16703" s="72" t="s">
        <v>13320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60"/>
        <v>264000</v>
      </c>
      <c r="H16704" s="68" t="s">
        <v>2678</v>
      </c>
      <c r="I16704" s="59" t="s">
        <v>13321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60"/>
        <v>39000</v>
      </c>
      <c r="H16705" s="68" t="s">
        <v>2678</v>
      </c>
      <c r="I16705" s="59" t="s">
        <v>13321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60"/>
        <v>93000</v>
      </c>
      <c r="H16706" s="68" t="s">
        <v>2678</v>
      </c>
      <c r="I16706" s="59" t="s">
        <v>13321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60"/>
        <v>60000</v>
      </c>
      <c r="H16707" s="68" t="s">
        <v>2678</v>
      </c>
      <c r="I16707" s="59" t="s">
        <v>13321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60"/>
        <v>210000</v>
      </c>
      <c r="H16708" s="68" t="s">
        <v>2678</v>
      </c>
      <c r="I16708" s="59" t="s">
        <v>13321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60"/>
        <v>25000</v>
      </c>
      <c r="H16709" s="68" t="s">
        <v>2678</v>
      </c>
      <c r="I16709" s="59" t="s">
        <v>13321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60"/>
        <v>120000</v>
      </c>
      <c r="H16710" s="84" t="s">
        <v>648</v>
      </c>
      <c r="I16710" s="59" t="s">
        <v>13322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60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60"/>
        <v>60000</v>
      </c>
      <c r="H16712" s="84" t="s">
        <v>1725</v>
      </c>
      <c r="I16712" s="59" t="s">
        <v>13323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60"/>
        <v>193500</v>
      </c>
      <c r="H16713" s="84" t="s">
        <v>1725</v>
      </c>
      <c r="I16713" s="59" t="s">
        <v>13323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60"/>
        <v>187035</v>
      </c>
      <c r="H16714" s="84" t="s">
        <v>1725</v>
      </c>
      <c r="I16714" s="59" t="s">
        <v>13323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60"/>
        <v>193500</v>
      </c>
      <c r="H16715" s="84" t="s">
        <v>1982</v>
      </c>
      <c r="I16715" s="59" t="s">
        <v>13324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13324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61">F16717*D16717</f>
        <v>95000</v>
      </c>
      <c r="H16717" s="84" t="s">
        <v>13325</v>
      </c>
      <c r="I16717" s="59" t="s">
        <v>13326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61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61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61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61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61"/>
        <v>30000</v>
      </c>
      <c r="H16722" s="84" t="s">
        <v>161</v>
      </c>
      <c r="I16722" s="276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61"/>
        <v>32640</v>
      </c>
      <c r="H16723" s="84" t="s">
        <v>161</v>
      </c>
      <c r="I16723" s="276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61"/>
        <v>80000</v>
      </c>
      <c r="H16724" s="68" t="s">
        <v>723</v>
      </c>
      <c r="I16724" s="72" t="s">
        <v>13327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13327</v>
      </c>
    </row>
    <row r="16726" spans="1:9" hidden="1" x14ac:dyDescent="0.25">
      <c r="A16726" s="210">
        <v>44905</v>
      </c>
      <c r="B16726" s="59" t="s">
        <v>12784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13328</v>
      </c>
    </row>
    <row r="16727" spans="1:9" hidden="1" x14ac:dyDescent="0.25">
      <c r="A16727" s="210">
        <v>44905</v>
      </c>
      <c r="B16727" s="59" t="s">
        <v>9880</v>
      </c>
      <c r="C16727" s="59" t="s">
        <v>13329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13330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61"/>
        <v>3310484</v>
      </c>
      <c r="H16728" s="68" t="s">
        <v>1607</v>
      </c>
      <c r="I16728" s="72" t="s">
        <v>13331</v>
      </c>
    </row>
    <row r="16729" spans="1:9" hidden="1" x14ac:dyDescent="0.25">
      <c r="A16729" s="210">
        <v>44905</v>
      </c>
      <c r="B16729" s="59" t="s">
        <v>12667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61"/>
        <v>425000</v>
      </c>
      <c r="H16729" s="68" t="s">
        <v>504</v>
      </c>
      <c r="I16729" s="72" t="s">
        <v>13331</v>
      </c>
    </row>
    <row r="16730" spans="1:9" hidden="1" x14ac:dyDescent="0.25">
      <c r="A16730" s="210">
        <v>44905</v>
      </c>
      <c r="B16730" s="59" t="s">
        <v>12665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61"/>
        <v>870000</v>
      </c>
      <c r="H16730" s="68" t="s">
        <v>504</v>
      </c>
      <c r="I16730" s="72" t="s">
        <v>13331</v>
      </c>
    </row>
    <row r="16731" spans="1:9" hidden="1" x14ac:dyDescent="0.25">
      <c r="A16731" s="210">
        <v>44905</v>
      </c>
      <c r="B16731" s="59" t="s">
        <v>12559</v>
      </c>
      <c r="C16731" s="59" t="s">
        <v>13332</v>
      </c>
      <c r="D16731" s="80">
        <v>1</v>
      </c>
      <c r="E16731" s="65" t="s">
        <v>31</v>
      </c>
      <c r="F16731" s="71">
        <v>1700000</v>
      </c>
      <c r="G16731" s="67">
        <f t="shared" si="561"/>
        <v>1700000</v>
      </c>
      <c r="H16731" s="84" t="s">
        <v>3370</v>
      </c>
      <c r="I16731" s="72" t="s">
        <v>13331</v>
      </c>
    </row>
    <row r="16732" spans="1:9" hidden="1" x14ac:dyDescent="0.25">
      <c r="A16732" s="210">
        <v>44905</v>
      </c>
      <c r="B16732" s="78" t="s">
        <v>12235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61"/>
        <v>175000</v>
      </c>
      <c r="H16732" s="84" t="s">
        <v>3370</v>
      </c>
      <c r="I16732" s="72" t="s">
        <v>13331</v>
      </c>
    </row>
    <row r="16733" spans="1:9" hidden="1" x14ac:dyDescent="0.25">
      <c r="A16733" s="210">
        <v>44905</v>
      </c>
      <c r="B16733" s="59" t="s">
        <v>12926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61"/>
        <v>40000</v>
      </c>
      <c r="H16733" s="84" t="s">
        <v>3370</v>
      </c>
      <c r="I16733" s="72" t="s">
        <v>13331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61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61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61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61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61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61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61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61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61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62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62"/>
        <v>12500</v>
      </c>
      <c r="H16745" s="84" t="s">
        <v>1039</v>
      </c>
      <c r="I16745" s="276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62"/>
        <v>62000</v>
      </c>
      <c r="H16746" s="84" t="s">
        <v>127</v>
      </c>
      <c r="I16746" s="276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62"/>
        <v>10000</v>
      </c>
      <c r="H16747" s="84" t="s">
        <v>127</v>
      </c>
      <c r="I16747" s="276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62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62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62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62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62"/>
        <v>15000</v>
      </c>
      <c r="H16752" s="68" t="s">
        <v>152</v>
      </c>
      <c r="I16752" s="72" t="s">
        <v>13333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62"/>
        <v>35000</v>
      </c>
      <c r="H16753" s="68" t="s">
        <v>152</v>
      </c>
      <c r="I16753" s="72" t="s">
        <v>13333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62"/>
        <v>11500</v>
      </c>
      <c r="H16754" s="68" t="s">
        <v>152</v>
      </c>
      <c r="I16754" s="72" t="s">
        <v>13333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62"/>
        <v>16320</v>
      </c>
      <c r="H16755" s="68" t="s">
        <v>152</v>
      </c>
      <c r="I16755" s="72" t="s">
        <v>13333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62"/>
        <v>387000</v>
      </c>
      <c r="H16756" s="68" t="s">
        <v>152</v>
      </c>
      <c r="I16756" s="72" t="s">
        <v>13333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62"/>
        <v>410000</v>
      </c>
      <c r="H16757" s="68" t="s">
        <v>152</v>
      </c>
      <c r="I16757" s="72" t="s">
        <v>13333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62"/>
        <v>49500</v>
      </c>
      <c r="H16758" s="68" t="s">
        <v>152</v>
      </c>
      <c r="I16758" s="72" t="s">
        <v>13333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62"/>
        <v>264000</v>
      </c>
      <c r="H16759" s="68" t="s">
        <v>152</v>
      </c>
      <c r="I16759" s="72" t="s">
        <v>13333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62"/>
        <v>3500000</v>
      </c>
      <c r="H16760" s="68" t="s">
        <v>152</v>
      </c>
      <c r="I16760" s="72" t="s">
        <v>13333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62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62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62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62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62"/>
        <v>255000</v>
      </c>
      <c r="H16765" s="84" t="s">
        <v>7021</v>
      </c>
      <c r="I16765" s="72"/>
    </row>
    <row r="16766" spans="1:9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399" t="s">
        <v>31</v>
      </c>
      <c r="F16766" s="219">
        <v>2000000</v>
      </c>
      <c r="G16766" s="314">
        <f t="shared" si="562"/>
        <v>2000000</v>
      </c>
      <c r="H16766" s="274" t="s">
        <v>7023</v>
      </c>
      <c r="I16766" s="72" t="s">
        <v>12826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62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62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62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13195</v>
      </c>
      <c r="C16770" s="59">
        <v>106011849</v>
      </c>
      <c r="D16770" s="64">
        <v>1</v>
      </c>
      <c r="E16770" s="286" t="s">
        <v>28</v>
      </c>
      <c r="F16770" s="71">
        <v>1800000</v>
      </c>
      <c r="G16770" s="67">
        <f t="shared" si="562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13195</v>
      </c>
      <c r="C16771" s="59">
        <v>106100057</v>
      </c>
      <c r="D16771" s="64">
        <v>1</v>
      </c>
      <c r="E16771" s="508" t="s">
        <v>31</v>
      </c>
      <c r="F16771" s="71">
        <v>1800000</v>
      </c>
      <c r="G16771" s="67">
        <f t="shared" si="562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13195</v>
      </c>
      <c r="C16772" s="59">
        <v>106100062</v>
      </c>
      <c r="D16772" s="64">
        <v>1</v>
      </c>
      <c r="E16772" s="508" t="s">
        <v>31</v>
      </c>
      <c r="F16772" s="71">
        <v>1800000</v>
      </c>
      <c r="G16772" s="67">
        <f t="shared" si="562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13195</v>
      </c>
      <c r="C16773" s="59">
        <v>106099293</v>
      </c>
      <c r="D16773" s="64">
        <v>1</v>
      </c>
      <c r="E16773" s="286" t="s">
        <v>28</v>
      </c>
      <c r="F16773" s="71">
        <v>1800000</v>
      </c>
      <c r="G16773" s="67">
        <f t="shared" si="562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13195</v>
      </c>
      <c r="C16774" s="59">
        <v>106100166</v>
      </c>
      <c r="D16774" s="64">
        <v>1</v>
      </c>
      <c r="E16774" s="508" t="s">
        <v>31</v>
      </c>
      <c r="F16774" s="71">
        <v>1800000</v>
      </c>
      <c r="G16774" s="67">
        <f t="shared" si="562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62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62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62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62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62"/>
        <v>11500</v>
      </c>
      <c r="H16779" s="68" t="s">
        <v>7079</v>
      </c>
      <c r="I16779" s="276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62"/>
        <v>10500</v>
      </c>
      <c r="H16780" s="68" t="s">
        <v>7079</v>
      </c>
      <c r="I16780" s="276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62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62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62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62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62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62"/>
        <v>888079</v>
      </c>
      <c r="H16786" s="68" t="s">
        <v>2678</v>
      </c>
      <c r="I16786" s="72" t="s">
        <v>13321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62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62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62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62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62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62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63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63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63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63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63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63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63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62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62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4">
        <f t="shared" si="562"/>
        <v>550000</v>
      </c>
      <c r="H16806" s="274" t="s">
        <v>7026</v>
      </c>
      <c r="I16806" s="72" t="s">
        <v>13334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62"/>
        <v>75000</v>
      </c>
      <c r="H16807" s="274" t="s">
        <v>7026</v>
      </c>
      <c r="I16807" s="72" t="s">
        <v>13334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64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6" t="s">
        <v>28</v>
      </c>
      <c r="F16809" s="71">
        <v>47000</v>
      </c>
      <c r="G16809" s="67">
        <f t="shared" si="564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64"/>
        <v>297000</v>
      </c>
      <c r="H16810" s="84" t="s">
        <v>1080</v>
      </c>
      <c r="I16810" s="72" t="s">
        <v>13335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08" t="s">
        <v>31</v>
      </c>
      <c r="F16811" s="71">
        <v>83000</v>
      </c>
      <c r="G16811" s="67">
        <f t="shared" si="564"/>
        <v>83000</v>
      </c>
      <c r="H16811" s="84" t="s">
        <v>1080</v>
      </c>
      <c r="I16811" s="72" t="s">
        <v>13335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64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64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64"/>
        <v>10000</v>
      </c>
      <c r="H16814" s="68" t="s">
        <v>7021</v>
      </c>
      <c r="I16814" s="276"/>
    </row>
    <row r="16815" spans="1:9" hidden="1" x14ac:dyDescent="0.25">
      <c r="A16815" s="59" t="s">
        <v>429</v>
      </c>
      <c r="B16815" s="62" t="s">
        <v>12889</v>
      </c>
      <c r="C16815" s="247" t="s">
        <v>13336</v>
      </c>
      <c r="D16815" s="64">
        <v>1</v>
      </c>
      <c r="E16815" s="65" t="s">
        <v>31</v>
      </c>
      <c r="F16815" s="67">
        <v>475000</v>
      </c>
      <c r="G16815" s="67">
        <f t="shared" si="564"/>
        <v>475000</v>
      </c>
      <c r="H16815" s="68" t="s">
        <v>7021</v>
      </c>
      <c r="I16815" s="276"/>
    </row>
    <row r="16816" spans="1:9" hidden="1" x14ac:dyDescent="0.25">
      <c r="A16816" s="59" t="s">
        <v>429</v>
      </c>
      <c r="B16816" s="74" t="s">
        <v>11964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64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12926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64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64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64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64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64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64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64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64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8" t="s">
        <v>110</v>
      </c>
      <c r="C16825" s="338" t="s">
        <v>13337</v>
      </c>
      <c r="D16825" s="339">
        <v>1</v>
      </c>
      <c r="E16825" s="401" t="s">
        <v>31</v>
      </c>
      <c r="F16825" s="342">
        <v>2100000</v>
      </c>
      <c r="G16825" s="342">
        <f t="shared" si="564"/>
        <v>2100000</v>
      </c>
      <c r="H16825" s="343" t="s">
        <v>13338</v>
      </c>
      <c r="I16825" s="344" t="s">
        <v>13339</v>
      </c>
    </row>
    <row r="16826" spans="1:9" hidden="1" x14ac:dyDescent="0.25">
      <c r="A16826" s="59" t="s">
        <v>429</v>
      </c>
      <c r="B16826" s="338" t="s">
        <v>110</v>
      </c>
      <c r="C16826" s="338" t="s">
        <v>13340</v>
      </c>
      <c r="D16826" s="339">
        <v>1</v>
      </c>
      <c r="E16826" s="401" t="s">
        <v>31</v>
      </c>
      <c r="F16826" s="342">
        <v>2100000</v>
      </c>
      <c r="G16826" s="342">
        <f t="shared" si="564"/>
        <v>2100000</v>
      </c>
      <c r="H16826" s="343" t="s">
        <v>13338</v>
      </c>
      <c r="I16826" s="344" t="s">
        <v>13339</v>
      </c>
    </row>
    <row r="16827" spans="1:9" hidden="1" x14ac:dyDescent="0.25">
      <c r="A16827" s="59" t="s">
        <v>429</v>
      </c>
      <c r="B16827" s="338" t="s">
        <v>110</v>
      </c>
      <c r="C16827" s="338" t="s">
        <v>13341</v>
      </c>
      <c r="D16827" s="339">
        <v>1</v>
      </c>
      <c r="E16827" s="401" t="s">
        <v>31</v>
      </c>
      <c r="F16827" s="342">
        <v>2100000</v>
      </c>
      <c r="G16827" s="342">
        <f t="shared" si="564"/>
        <v>2100000</v>
      </c>
      <c r="H16827" s="343" t="s">
        <v>13338</v>
      </c>
      <c r="I16827" s="344" t="s">
        <v>13339</v>
      </c>
    </row>
    <row r="16828" spans="1:9" hidden="1" x14ac:dyDescent="0.25">
      <c r="A16828" s="59" t="s">
        <v>429</v>
      </c>
      <c r="B16828" s="338" t="s">
        <v>110</v>
      </c>
      <c r="C16828" s="338" t="s">
        <v>13221</v>
      </c>
      <c r="D16828" s="339">
        <v>1</v>
      </c>
      <c r="E16828" s="340" t="s">
        <v>31</v>
      </c>
      <c r="F16828" s="342">
        <v>2100000</v>
      </c>
      <c r="G16828" s="395">
        <f t="shared" si="564"/>
        <v>2100000</v>
      </c>
      <c r="H16828" s="343" t="s">
        <v>13338</v>
      </c>
      <c r="I16828" s="344" t="s">
        <v>13339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64"/>
        <v>77500</v>
      </c>
      <c r="H16829" s="68" t="s">
        <v>3461</v>
      </c>
      <c r="I16829" s="72" t="s">
        <v>13342</v>
      </c>
    </row>
    <row r="16830" spans="1:9" hidden="1" x14ac:dyDescent="0.25">
      <c r="A16830" s="59" t="s">
        <v>429</v>
      </c>
      <c r="B16830" s="59" t="s">
        <v>110</v>
      </c>
      <c r="C16830" s="74" t="s">
        <v>13221</v>
      </c>
      <c r="D16830" s="80">
        <v>1</v>
      </c>
      <c r="E16830" s="65" t="s">
        <v>66</v>
      </c>
      <c r="F16830" s="67">
        <v>2100000</v>
      </c>
      <c r="G16830" s="67">
        <f t="shared" si="564"/>
        <v>2100000</v>
      </c>
      <c r="H16830" s="68" t="s">
        <v>158</v>
      </c>
      <c r="I16830" s="72" t="s">
        <v>13343</v>
      </c>
    </row>
    <row r="16831" spans="1:9" hidden="1" x14ac:dyDescent="0.25">
      <c r="A16831" s="59" t="s">
        <v>429</v>
      </c>
      <c r="B16831" s="59" t="s">
        <v>110</v>
      </c>
      <c r="C16831" s="85" t="s">
        <v>13340</v>
      </c>
      <c r="D16831" s="64">
        <v>1</v>
      </c>
      <c r="E16831" s="75" t="s">
        <v>66</v>
      </c>
      <c r="F16831" s="71">
        <v>2100000</v>
      </c>
      <c r="G16831" s="209">
        <f t="shared" si="564"/>
        <v>2100000</v>
      </c>
      <c r="H16831" s="68" t="s">
        <v>158</v>
      </c>
      <c r="I16831" s="72" t="s">
        <v>13343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64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64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64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5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5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5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5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5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5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5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5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5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5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5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64"/>
        <v>264000</v>
      </c>
      <c r="H16848" s="274" t="s">
        <v>1039</v>
      </c>
      <c r="I16848" s="72" t="s">
        <v>13344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64"/>
        <v>80000</v>
      </c>
      <c r="H16849" s="274" t="s">
        <v>1039</v>
      </c>
      <c r="I16849" s="72" t="s">
        <v>13344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6" t="s">
        <v>28</v>
      </c>
      <c r="F16850" s="71">
        <v>39000</v>
      </c>
      <c r="G16850" s="67">
        <f t="shared" si="564"/>
        <v>39000</v>
      </c>
      <c r="H16850" s="274" t="s">
        <v>1039</v>
      </c>
      <c r="I16850" s="72" t="s">
        <v>13344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64"/>
        <v>93000</v>
      </c>
      <c r="H16851" s="274" t="s">
        <v>1039</v>
      </c>
      <c r="I16851" s="72" t="s">
        <v>13344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08" t="s">
        <v>31</v>
      </c>
      <c r="F16852" s="71">
        <v>380000</v>
      </c>
      <c r="G16852" s="67">
        <f t="shared" si="564"/>
        <v>380000</v>
      </c>
      <c r="H16852" s="84" t="s">
        <v>601</v>
      </c>
      <c r="I16852" s="72" t="s">
        <v>13345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64"/>
        <v>40000</v>
      </c>
      <c r="H16853" s="84" t="s">
        <v>601</v>
      </c>
      <c r="I16853" s="72" t="s">
        <v>13345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64"/>
        <v>264000</v>
      </c>
      <c r="H16854" s="84" t="s">
        <v>601</v>
      </c>
      <c r="I16854" s="72" t="s">
        <v>13345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6" t="s">
        <v>28</v>
      </c>
      <c r="F16855" s="71">
        <v>39000</v>
      </c>
      <c r="G16855" s="67">
        <f t="shared" si="564"/>
        <v>39000</v>
      </c>
      <c r="H16855" s="84" t="s">
        <v>601</v>
      </c>
      <c r="I16855" s="72" t="s">
        <v>13345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64"/>
        <v>93000</v>
      </c>
      <c r="H16856" s="84" t="s">
        <v>601</v>
      </c>
      <c r="I16856" s="72" t="s">
        <v>13345</v>
      </c>
    </row>
    <row r="16857" spans="1:9" hidden="1" x14ac:dyDescent="0.25">
      <c r="A16857" s="59" t="s">
        <v>429</v>
      </c>
      <c r="B16857" s="59" t="s">
        <v>9880</v>
      </c>
      <c r="C16857" s="79" t="s">
        <v>13346</v>
      </c>
      <c r="D16857" s="64">
        <v>1</v>
      </c>
      <c r="E16857" s="65" t="s">
        <v>31</v>
      </c>
      <c r="F16857" s="209">
        <v>1400000</v>
      </c>
      <c r="G16857" s="67">
        <f t="shared" si="564"/>
        <v>1400000</v>
      </c>
      <c r="H16857" s="68" t="s">
        <v>977</v>
      </c>
      <c r="I16857" s="59" t="s">
        <v>13347</v>
      </c>
    </row>
    <row r="16858" spans="1:9" hidden="1" x14ac:dyDescent="0.25">
      <c r="A16858" s="59" t="s">
        <v>429</v>
      </c>
      <c r="B16858" s="59" t="s">
        <v>110</v>
      </c>
      <c r="C16858" s="59" t="s">
        <v>13348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13347</v>
      </c>
    </row>
    <row r="16859" spans="1:9" hidden="1" x14ac:dyDescent="0.25">
      <c r="A16859" s="59" t="s">
        <v>429</v>
      </c>
      <c r="B16859" s="59" t="s">
        <v>110</v>
      </c>
      <c r="C16859" s="59" t="s">
        <v>13337</v>
      </c>
      <c r="D16859" s="64">
        <v>1</v>
      </c>
      <c r="E16859" s="65" t="s">
        <v>66</v>
      </c>
      <c r="F16859" s="67">
        <v>2100000</v>
      </c>
      <c r="G16859" s="67">
        <f t="shared" ref="G16859:G16876" si="566">F16859*D16859</f>
        <v>2100000</v>
      </c>
      <c r="H16859" s="68" t="s">
        <v>977</v>
      </c>
      <c r="I16859" s="59" t="s">
        <v>13347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6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6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6"/>
        <v>550000</v>
      </c>
      <c r="H16862" s="68" t="s">
        <v>13349</v>
      </c>
      <c r="I16862" s="59" t="s">
        <v>13350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6"/>
        <v>75000</v>
      </c>
      <c r="H16863" s="68" t="s">
        <v>13349</v>
      </c>
      <c r="I16863" s="59" t="s">
        <v>13350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6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2" t="s">
        <v>13351</v>
      </c>
      <c r="D16865" s="64">
        <v>1</v>
      </c>
      <c r="E16865" s="65" t="s">
        <v>31</v>
      </c>
      <c r="F16865" s="61">
        <v>3700000</v>
      </c>
      <c r="G16865" s="67">
        <f t="shared" si="566"/>
        <v>3700000</v>
      </c>
      <c r="H16865" s="68" t="s">
        <v>13352</v>
      </c>
      <c r="I16865" s="59" t="s">
        <v>13353</v>
      </c>
    </row>
    <row r="16866" spans="1:9" hidden="1" x14ac:dyDescent="0.25">
      <c r="A16866" s="59" t="s">
        <v>429</v>
      </c>
      <c r="B16866" s="59" t="s">
        <v>440</v>
      </c>
      <c r="C16866" s="344" t="s">
        <v>13354</v>
      </c>
      <c r="D16866" s="64">
        <v>1</v>
      </c>
      <c r="E16866" s="59" t="s">
        <v>28</v>
      </c>
      <c r="F16866" s="71">
        <v>3700000</v>
      </c>
      <c r="G16866" s="67">
        <f t="shared" si="566"/>
        <v>3700000</v>
      </c>
      <c r="H16866" s="84" t="s">
        <v>13352</v>
      </c>
      <c r="I16866" s="59" t="s">
        <v>13353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6"/>
        <v>1525000</v>
      </c>
      <c r="H16867" s="84" t="s">
        <v>630</v>
      </c>
      <c r="I16867" s="59" t="s">
        <v>13353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6"/>
        <v>240000</v>
      </c>
      <c r="H16868" s="84" t="s">
        <v>735</v>
      </c>
      <c r="I16868" s="59" t="s">
        <v>13355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6"/>
        <v>117600</v>
      </c>
      <c r="H16869" s="84" t="s">
        <v>735</v>
      </c>
      <c r="I16869" s="59" t="s">
        <v>13355</v>
      </c>
    </row>
    <row r="16870" spans="1:9" hidden="1" x14ac:dyDescent="0.25">
      <c r="A16870" s="59" t="s">
        <v>429</v>
      </c>
      <c r="B16870" s="59" t="s">
        <v>13356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6"/>
        <v>1</v>
      </c>
      <c r="H16870" s="84" t="s">
        <v>735</v>
      </c>
      <c r="I16870" s="59" t="s">
        <v>13355</v>
      </c>
    </row>
    <row r="16871" spans="1:9" hidden="1" x14ac:dyDescent="0.25">
      <c r="A16871" s="59" t="s">
        <v>429</v>
      </c>
      <c r="B16871" s="59" t="s">
        <v>13357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6"/>
        <v>1</v>
      </c>
      <c r="H16871" s="84" t="s">
        <v>735</v>
      </c>
      <c r="I16871" s="59" t="s">
        <v>13355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6"/>
        <v>380000</v>
      </c>
      <c r="H16872" s="84" t="s">
        <v>1941</v>
      </c>
      <c r="I16872" s="59" t="s">
        <v>13358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6"/>
        <v>120000</v>
      </c>
      <c r="H16873" s="84" t="s">
        <v>1941</v>
      </c>
      <c r="I16873" s="59" t="s">
        <v>13358</v>
      </c>
    </row>
    <row r="16874" spans="1:9" hidden="1" x14ac:dyDescent="0.25">
      <c r="A16874" s="59" t="s">
        <v>429</v>
      </c>
      <c r="B16874" s="59" t="s">
        <v>9880</v>
      </c>
      <c r="C16874" s="59" t="s">
        <v>13359</v>
      </c>
      <c r="D16874" s="64">
        <v>1</v>
      </c>
      <c r="E16874" s="75" t="s">
        <v>31</v>
      </c>
      <c r="F16874" s="71">
        <v>1400000</v>
      </c>
      <c r="G16874" s="67">
        <f t="shared" si="566"/>
        <v>1400000</v>
      </c>
      <c r="H16874" s="84" t="s">
        <v>1941</v>
      </c>
      <c r="I16874" s="59" t="s">
        <v>13358</v>
      </c>
    </row>
    <row r="16875" spans="1:9" hidden="1" x14ac:dyDescent="0.25">
      <c r="A16875" s="59" t="s">
        <v>429</v>
      </c>
      <c r="B16875" s="74" t="s">
        <v>11964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6"/>
        <v>165000</v>
      </c>
      <c r="H16875" s="84" t="s">
        <v>1941</v>
      </c>
      <c r="I16875" s="59" t="s">
        <v>13358</v>
      </c>
    </row>
    <row r="16876" spans="1:9" hidden="1" x14ac:dyDescent="0.25">
      <c r="A16876" s="59" t="s">
        <v>429</v>
      </c>
      <c r="B16876" s="59" t="s">
        <v>12926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6"/>
        <v>40000</v>
      </c>
      <c r="H16876" s="84" t="s">
        <v>1941</v>
      </c>
      <c r="I16876" s="59" t="s">
        <v>13358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6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6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7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7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7"/>
        <v>188000</v>
      </c>
      <c r="H16884" s="68" t="s">
        <v>1035</v>
      </c>
      <c r="I16884" s="72" t="s">
        <v>13360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7"/>
        <v>60000</v>
      </c>
      <c r="H16885" s="68" t="s">
        <v>1035</v>
      </c>
      <c r="I16885" s="72" t="s">
        <v>13360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7"/>
        <v>30000</v>
      </c>
      <c r="H16886" s="68" t="s">
        <v>1035</v>
      </c>
      <c r="I16886" s="72" t="s">
        <v>13360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7"/>
        <v>80000</v>
      </c>
      <c r="H16887" s="68" t="s">
        <v>1035</v>
      </c>
      <c r="I16887" s="72" t="s">
        <v>13360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7"/>
        <v>49500</v>
      </c>
      <c r="H16888" s="68" t="s">
        <v>1035</v>
      </c>
      <c r="I16888" s="72" t="s">
        <v>13360</v>
      </c>
    </row>
    <row r="16889" spans="1:9" hidden="1" x14ac:dyDescent="0.25">
      <c r="A16889" s="59" t="s">
        <v>7077</v>
      </c>
      <c r="B16889" s="62" t="s">
        <v>10029</v>
      </c>
      <c r="C16889" s="59" t="s">
        <v>12635</v>
      </c>
      <c r="D16889" s="64">
        <v>1</v>
      </c>
      <c r="E16889" s="65" t="s">
        <v>28</v>
      </c>
      <c r="F16889" s="71">
        <v>650000</v>
      </c>
      <c r="G16889" s="67">
        <f t="shared" si="567"/>
        <v>650000</v>
      </c>
      <c r="H16889" s="68" t="s">
        <v>1035</v>
      </c>
      <c r="I16889" s="72" t="s">
        <v>13360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7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7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7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7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13361</v>
      </c>
      <c r="D16894" s="64">
        <v>1</v>
      </c>
      <c r="E16894" s="75" t="s">
        <v>31</v>
      </c>
      <c r="F16894" s="71">
        <v>1400000</v>
      </c>
      <c r="G16894" s="93">
        <f t="shared" si="567"/>
        <v>1400000</v>
      </c>
      <c r="H16894" s="68" t="s">
        <v>121</v>
      </c>
      <c r="I16894" s="72" t="s">
        <v>13362</v>
      </c>
    </row>
    <row r="16895" spans="1:9" hidden="1" x14ac:dyDescent="0.25">
      <c r="A16895" s="59" t="s">
        <v>7077</v>
      </c>
      <c r="B16895" s="74" t="s">
        <v>11964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7"/>
        <v>165000</v>
      </c>
      <c r="H16895" s="68" t="s">
        <v>121</v>
      </c>
      <c r="I16895" s="72" t="s">
        <v>13362</v>
      </c>
    </row>
    <row r="16896" spans="1:9" hidden="1" x14ac:dyDescent="0.25">
      <c r="A16896" s="59" t="s">
        <v>7077</v>
      </c>
      <c r="B16896" s="59" t="s">
        <v>12926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7"/>
        <v>40000</v>
      </c>
      <c r="H16896" s="68" t="s">
        <v>121</v>
      </c>
      <c r="I16896" s="72" t="s">
        <v>13362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7"/>
        <v>500000</v>
      </c>
      <c r="H16897" s="68" t="s">
        <v>121</v>
      </c>
      <c r="I16897" s="72" t="s">
        <v>13362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7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7"/>
        <v>5250</v>
      </c>
      <c r="H16900" s="68" t="s">
        <v>7079</v>
      </c>
      <c r="I16900" s="276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7"/>
        <v>2800</v>
      </c>
      <c r="H16901" s="68" t="s">
        <v>7079</v>
      </c>
      <c r="I16901" s="276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7"/>
        <v>42000</v>
      </c>
      <c r="H16902" s="68" t="s">
        <v>7079</v>
      </c>
      <c r="I16902" s="276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7"/>
        <v>8000</v>
      </c>
      <c r="H16903" s="68" t="s">
        <v>7079</v>
      </c>
      <c r="I16903" s="276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7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7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7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7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13155</v>
      </c>
      <c r="C16909" s="76" t="s">
        <v>13363</v>
      </c>
      <c r="D16909" s="64">
        <v>1</v>
      </c>
      <c r="E16909" s="75" t="s">
        <v>31</v>
      </c>
      <c r="F16909" s="60">
        <v>1650000</v>
      </c>
      <c r="G16909" s="67">
        <f t="shared" si="567"/>
        <v>1650000</v>
      </c>
      <c r="H16909" s="68" t="s">
        <v>504</v>
      </c>
      <c r="I16909" s="72" t="s">
        <v>13364</v>
      </c>
    </row>
    <row r="16910" spans="1:9" hidden="1" x14ac:dyDescent="0.25">
      <c r="A16910" s="59" t="s">
        <v>7087</v>
      </c>
      <c r="B16910" s="59" t="s">
        <v>13155</v>
      </c>
      <c r="C16910" s="76" t="s">
        <v>13365</v>
      </c>
      <c r="D16910" s="64">
        <v>1</v>
      </c>
      <c r="E16910" s="75" t="s">
        <v>31</v>
      </c>
      <c r="F16910" s="60">
        <v>1650000</v>
      </c>
      <c r="G16910" s="67">
        <f t="shared" si="567"/>
        <v>1650000</v>
      </c>
      <c r="H16910" s="68" t="s">
        <v>504</v>
      </c>
      <c r="I16910" s="72" t="s">
        <v>13364</v>
      </c>
    </row>
    <row r="16911" spans="1:9" hidden="1" x14ac:dyDescent="0.25">
      <c r="A16911" s="59" t="s">
        <v>7087</v>
      </c>
      <c r="B16911" s="59" t="s">
        <v>13155</v>
      </c>
      <c r="C16911" s="76" t="s">
        <v>13366</v>
      </c>
      <c r="D16911" s="64">
        <v>1</v>
      </c>
      <c r="E16911" s="75" t="s">
        <v>31</v>
      </c>
      <c r="F16911" s="60">
        <v>1650000</v>
      </c>
      <c r="G16911" s="67">
        <f t="shared" si="567"/>
        <v>1650000</v>
      </c>
      <c r="H16911" s="68" t="s">
        <v>504</v>
      </c>
      <c r="I16911" s="72" t="s">
        <v>13364</v>
      </c>
    </row>
    <row r="16912" spans="1:9" hidden="1" x14ac:dyDescent="0.25">
      <c r="A16912" s="59" t="s">
        <v>7087</v>
      </c>
      <c r="B16912" s="59" t="s">
        <v>13155</v>
      </c>
      <c r="C16912" s="76" t="s">
        <v>13367</v>
      </c>
      <c r="D16912" s="64">
        <v>1</v>
      </c>
      <c r="E16912" s="75" t="s">
        <v>31</v>
      </c>
      <c r="F16912" s="60">
        <v>1650000</v>
      </c>
      <c r="G16912" s="67">
        <f t="shared" si="567"/>
        <v>1650000</v>
      </c>
      <c r="H16912" s="68" t="s">
        <v>504</v>
      </c>
      <c r="I16912" s="72" t="s">
        <v>13364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7"/>
        <v>75000</v>
      </c>
      <c r="H16913" s="68" t="s">
        <v>504</v>
      </c>
      <c r="I16913" s="72" t="s">
        <v>13364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7"/>
        <v>120000</v>
      </c>
      <c r="H16914" s="68" t="s">
        <v>1972</v>
      </c>
      <c r="I16914" s="72" t="s">
        <v>13368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7"/>
        <v>20000</v>
      </c>
      <c r="H16915" s="68" t="s">
        <v>1972</v>
      </c>
      <c r="I16915" s="72" t="s">
        <v>13368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7"/>
        <v>22500</v>
      </c>
      <c r="H16916" s="68" t="s">
        <v>1972</v>
      </c>
      <c r="I16916" s="72" t="s">
        <v>13368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7"/>
        <v>61875</v>
      </c>
      <c r="H16917" s="68" t="s">
        <v>1972</v>
      </c>
      <c r="I16917" s="72" t="s">
        <v>13368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7"/>
        <v>31000</v>
      </c>
      <c r="H16918" s="68" t="s">
        <v>1972</v>
      </c>
      <c r="I16918" s="72" t="s">
        <v>13368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7"/>
        <v>34689</v>
      </c>
      <c r="H16919" s="68" t="s">
        <v>1972</v>
      </c>
      <c r="I16919" s="72" t="s">
        <v>13368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13368</v>
      </c>
    </row>
    <row r="16921" spans="1:9" hidden="1" x14ac:dyDescent="0.25">
      <c r="A16921" s="59" t="s">
        <v>7087</v>
      </c>
      <c r="B16921" s="59" t="s">
        <v>12559</v>
      </c>
      <c r="C16921" s="74" t="s">
        <v>13369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13370</v>
      </c>
    </row>
    <row r="16922" spans="1:9" hidden="1" x14ac:dyDescent="0.25">
      <c r="A16922" s="59" t="s">
        <v>7087</v>
      </c>
      <c r="B16922" s="59" t="s">
        <v>12559</v>
      </c>
      <c r="C16922" s="59" t="s">
        <v>13371</v>
      </c>
      <c r="D16922" s="64">
        <v>1</v>
      </c>
      <c r="E16922" s="75" t="s">
        <v>31</v>
      </c>
      <c r="F16922" s="71">
        <v>1700000</v>
      </c>
      <c r="G16922" s="93">
        <f t="shared" ref="G16922:G16932" si="568">F16922*D16922</f>
        <v>1700000</v>
      </c>
      <c r="H16922" s="68" t="s">
        <v>1972</v>
      </c>
      <c r="I16922" s="72" t="s">
        <v>13370</v>
      </c>
    </row>
    <row r="16923" spans="1:9" hidden="1" x14ac:dyDescent="0.25">
      <c r="A16923" s="59" t="s">
        <v>7087</v>
      </c>
      <c r="B16923" s="59" t="s">
        <v>12926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8"/>
        <v>80000</v>
      </c>
      <c r="H16923" s="68" t="s">
        <v>1972</v>
      </c>
      <c r="I16923" s="72" t="s">
        <v>13370</v>
      </c>
    </row>
    <row r="16924" spans="1:9" hidden="1" x14ac:dyDescent="0.25">
      <c r="A16924" s="59" t="s">
        <v>7087</v>
      </c>
      <c r="B16924" s="78" t="s">
        <v>12235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8"/>
        <v>350000</v>
      </c>
      <c r="H16924" s="68" t="s">
        <v>1972</v>
      </c>
      <c r="I16924" s="72" t="s">
        <v>13370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8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8"/>
        <v>77500</v>
      </c>
      <c r="H16926" s="68" t="s">
        <v>3171</v>
      </c>
      <c r="I16926" s="72" t="s">
        <v>13372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8"/>
        <v>60000</v>
      </c>
      <c r="H16927" s="68" t="s">
        <v>1571</v>
      </c>
      <c r="I16927" s="72" t="s">
        <v>13373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8"/>
        <v>60000</v>
      </c>
      <c r="H16928" s="68" t="s">
        <v>1571</v>
      </c>
      <c r="I16928" s="72" t="s">
        <v>13373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8"/>
        <v>40000</v>
      </c>
      <c r="H16929" s="84" t="s">
        <v>975</v>
      </c>
      <c r="I16929" s="72" t="s">
        <v>13374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8"/>
        <v>49500</v>
      </c>
      <c r="H16930" s="84" t="s">
        <v>975</v>
      </c>
      <c r="I16930" s="72" t="s">
        <v>13374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08" t="s">
        <v>130</v>
      </c>
      <c r="F16931" s="71">
        <v>33000</v>
      </c>
      <c r="G16931" s="67">
        <f t="shared" si="568"/>
        <v>264000</v>
      </c>
      <c r="H16931" s="84" t="s">
        <v>966</v>
      </c>
      <c r="I16931" s="72" t="s">
        <v>13375</v>
      </c>
    </row>
    <row r="16932" spans="1:9" hidden="1" x14ac:dyDescent="0.25">
      <c r="A16932" s="59" t="s">
        <v>7087</v>
      </c>
      <c r="B16932" s="59" t="s">
        <v>110</v>
      </c>
      <c r="C16932" s="59" t="s">
        <v>13376</v>
      </c>
      <c r="D16932" s="64">
        <v>1</v>
      </c>
      <c r="E16932" s="65" t="s">
        <v>66</v>
      </c>
      <c r="F16932" s="66">
        <v>2100000</v>
      </c>
      <c r="G16932" s="67">
        <f t="shared" si="568"/>
        <v>2100000</v>
      </c>
      <c r="H16932" s="84" t="s">
        <v>1029</v>
      </c>
      <c r="I16932" s="72" t="s">
        <v>13377</v>
      </c>
    </row>
    <row r="16933" spans="1:9" hidden="1" x14ac:dyDescent="0.25">
      <c r="A16933" s="59" t="s">
        <v>7087</v>
      </c>
      <c r="B16933" s="59" t="s">
        <v>110</v>
      </c>
      <c r="C16933" s="59" t="s">
        <v>13378</v>
      </c>
      <c r="D16933" s="64">
        <v>1</v>
      </c>
      <c r="E16933" s="75" t="s">
        <v>66</v>
      </c>
      <c r="F16933" s="71">
        <v>2100000</v>
      </c>
      <c r="G16933" s="67">
        <f t="shared" si="567"/>
        <v>2100000</v>
      </c>
      <c r="H16933" s="274" t="s">
        <v>1029</v>
      </c>
      <c r="I16933" s="72" t="s">
        <v>13377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7"/>
        <v>20000</v>
      </c>
      <c r="H16934" s="274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13379</v>
      </c>
    </row>
    <row r="16936" spans="1:9" hidden="1" x14ac:dyDescent="0.25">
      <c r="A16936" s="59" t="s">
        <v>7087</v>
      </c>
      <c r="B16936" s="62" t="s">
        <v>13380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7"/>
        <v>60000</v>
      </c>
      <c r="H16936" s="274" t="s">
        <v>1982</v>
      </c>
      <c r="I16936" s="72" t="s">
        <v>13381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08" t="s">
        <v>130</v>
      </c>
      <c r="F16937" s="71">
        <v>33000</v>
      </c>
      <c r="G16937" s="67">
        <f t="shared" si="567"/>
        <v>264000</v>
      </c>
      <c r="H16937" s="274" t="s">
        <v>1982</v>
      </c>
      <c r="I16937" s="72" t="s">
        <v>13381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7"/>
        <v>60000</v>
      </c>
      <c r="H16938" s="84" t="s">
        <v>977</v>
      </c>
      <c r="I16938" s="72" t="s">
        <v>13382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7"/>
        <v>12500</v>
      </c>
      <c r="H16939" s="84" t="s">
        <v>977</v>
      </c>
      <c r="I16939" s="72" t="s">
        <v>13382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7"/>
        <v>156100.5</v>
      </c>
      <c r="H16940" s="84" t="s">
        <v>977</v>
      </c>
      <c r="I16940" s="72" t="s">
        <v>13382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7"/>
        <v>94000</v>
      </c>
      <c r="H16941" s="84" t="s">
        <v>977</v>
      </c>
      <c r="I16941" s="72" t="s">
        <v>13382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08" t="s">
        <v>130</v>
      </c>
      <c r="F16942" s="71">
        <v>33000</v>
      </c>
      <c r="G16942" s="67">
        <f t="shared" si="567"/>
        <v>82500</v>
      </c>
      <c r="H16942" s="84" t="s">
        <v>977</v>
      </c>
      <c r="I16942" s="72" t="s">
        <v>13382</v>
      </c>
    </row>
    <row r="16943" spans="1:9" hidden="1" x14ac:dyDescent="0.25">
      <c r="A16943" s="59" t="s">
        <v>7087</v>
      </c>
      <c r="B16943" s="59" t="s">
        <v>110</v>
      </c>
      <c r="C16943" s="59" t="s">
        <v>13383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13384</v>
      </c>
    </row>
    <row r="16944" spans="1:9" hidden="1" x14ac:dyDescent="0.25">
      <c r="A16944" s="59" t="s">
        <v>7087</v>
      </c>
      <c r="B16944" s="59" t="s">
        <v>110</v>
      </c>
      <c r="C16944" s="59" t="s">
        <v>13385</v>
      </c>
      <c r="D16944" s="64">
        <v>1</v>
      </c>
      <c r="E16944" s="65" t="s">
        <v>66</v>
      </c>
      <c r="F16944" s="66">
        <v>2100000</v>
      </c>
      <c r="G16944" s="67">
        <f t="shared" ref="G16944:G16972" si="569">F16944*D16944</f>
        <v>2100000</v>
      </c>
      <c r="H16944" s="68" t="s">
        <v>121</v>
      </c>
      <c r="I16944" s="59" t="s">
        <v>13384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9"/>
        <v>60000</v>
      </c>
      <c r="H16945" s="68" t="s">
        <v>121</v>
      </c>
      <c r="I16945" s="59" t="s">
        <v>13384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9"/>
        <v>70000</v>
      </c>
      <c r="H16946" s="68" t="s">
        <v>11190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08" t="s">
        <v>130</v>
      </c>
      <c r="F16947" s="71">
        <v>33000</v>
      </c>
      <c r="G16947" s="67">
        <f t="shared" si="569"/>
        <v>33000</v>
      </c>
      <c r="H16947" s="68" t="s">
        <v>2211</v>
      </c>
      <c r="I16947" s="276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9"/>
        <v>93000</v>
      </c>
      <c r="H16948" s="68" t="s">
        <v>2211</v>
      </c>
      <c r="I16948" s="276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9"/>
        <v>106000</v>
      </c>
      <c r="H16949" s="68" t="s">
        <v>7079</v>
      </c>
      <c r="I16949" s="276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9"/>
        <v>25000</v>
      </c>
      <c r="H16950" s="68" t="s">
        <v>7079</v>
      </c>
      <c r="I16950" s="276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9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9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9"/>
        <v>6850000</v>
      </c>
      <c r="H16953" s="68" t="s">
        <v>1824</v>
      </c>
      <c r="I16953" s="72" t="s">
        <v>13386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9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9"/>
        <v>550000</v>
      </c>
      <c r="H16955" s="68" t="s">
        <v>13196</v>
      </c>
      <c r="I16955" s="72" t="s">
        <v>13387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9"/>
        <v>75000</v>
      </c>
      <c r="H16956" s="68" t="s">
        <v>13196</v>
      </c>
      <c r="I16956" s="72" t="s">
        <v>13387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9"/>
        <v>78000</v>
      </c>
      <c r="H16957" s="68" t="s">
        <v>13196</v>
      </c>
      <c r="I16957" s="72" t="s">
        <v>13387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9"/>
        <v>550000</v>
      </c>
      <c r="H16958" s="68" t="s">
        <v>13197</v>
      </c>
      <c r="I16958" s="72" t="s">
        <v>13388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9"/>
        <v>75000</v>
      </c>
      <c r="H16959" s="68" t="s">
        <v>13197</v>
      </c>
      <c r="I16959" s="72" t="s">
        <v>13388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9"/>
        <v>78000</v>
      </c>
      <c r="H16960" s="68" t="s">
        <v>13197</v>
      </c>
      <c r="I16960" s="72" t="s">
        <v>13388</v>
      </c>
    </row>
    <row r="16961" spans="1:9" hidden="1" x14ac:dyDescent="0.25">
      <c r="A16961" s="59" t="s">
        <v>479</v>
      </c>
      <c r="B16961" s="59" t="s">
        <v>13389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9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9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9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9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9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9"/>
        <v>2400000</v>
      </c>
      <c r="H16966" s="68" t="s">
        <v>621</v>
      </c>
      <c r="I16966" s="72" t="s">
        <v>13390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9"/>
        <v>17955000</v>
      </c>
      <c r="H16967" s="68" t="s">
        <v>621</v>
      </c>
      <c r="I16967" s="72" t="s">
        <v>13390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9"/>
        <v>2187000</v>
      </c>
      <c r="H16968" s="68" t="s">
        <v>621</v>
      </c>
      <c r="I16968" s="72" t="s">
        <v>13390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9"/>
        <v>2420000</v>
      </c>
      <c r="H16969" s="68" t="s">
        <v>621</v>
      </c>
      <c r="I16969" s="72" t="s">
        <v>13390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9"/>
        <v>2691500</v>
      </c>
      <c r="H16970" s="68" t="s">
        <v>621</v>
      </c>
      <c r="I16970" s="72" t="s">
        <v>13390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9"/>
        <v>2105500</v>
      </c>
      <c r="H16971" s="68" t="s">
        <v>621</v>
      </c>
      <c r="I16971" s="72" t="s">
        <v>13390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9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13391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13391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70">F16975*D16975</f>
        <v>2</v>
      </c>
      <c r="H16975" s="68" t="s">
        <v>2792</v>
      </c>
      <c r="I16975" s="72" t="s">
        <v>13391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70"/>
        <v>93000</v>
      </c>
      <c r="H16976" s="68" t="s">
        <v>2211</v>
      </c>
      <c r="I16976" s="276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70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70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70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70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08" t="s">
        <v>130</v>
      </c>
      <c r="F16981" s="71">
        <v>33000</v>
      </c>
      <c r="G16981" s="67">
        <f t="shared" si="570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70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70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70"/>
        <v>55000</v>
      </c>
      <c r="H16984" s="68" t="s">
        <v>1235</v>
      </c>
      <c r="I16984" s="72" t="s">
        <v>13392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70"/>
        <v>193500</v>
      </c>
      <c r="H16985" s="68" t="s">
        <v>1235</v>
      </c>
      <c r="I16985" s="72" t="s">
        <v>13392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70"/>
        <v>181500</v>
      </c>
      <c r="H16986" s="68" t="s">
        <v>1235</v>
      </c>
      <c r="I16986" s="72" t="s">
        <v>13392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70"/>
        <v>195000</v>
      </c>
      <c r="H16987" s="68" t="s">
        <v>1235</v>
      </c>
      <c r="I16987" s="72" t="s">
        <v>13392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70"/>
        <v>22500</v>
      </c>
      <c r="H16988" s="68" t="s">
        <v>1235</v>
      </c>
      <c r="I16988" s="72" t="s">
        <v>13392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70"/>
        <v>32500</v>
      </c>
      <c r="H16989" s="68" t="s">
        <v>1235</v>
      </c>
      <c r="I16989" s="72" t="s">
        <v>13392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70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70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70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70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13359</v>
      </c>
      <c r="D16995" s="64">
        <v>1</v>
      </c>
      <c r="E16995" s="75" t="s">
        <v>31</v>
      </c>
      <c r="F16995" s="71">
        <v>1400000</v>
      </c>
      <c r="G16995" s="67">
        <f t="shared" si="570"/>
        <v>1400000</v>
      </c>
      <c r="H16995" s="68" t="s">
        <v>146</v>
      </c>
      <c r="I16995" s="72" t="s">
        <v>13393</v>
      </c>
    </row>
    <row r="16996" spans="1:9" hidden="1" x14ac:dyDescent="0.25">
      <c r="A16996" s="59" t="s">
        <v>7100</v>
      </c>
      <c r="B16996" s="74" t="s">
        <v>11964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70"/>
        <v>165000</v>
      </c>
      <c r="H16996" s="68" t="s">
        <v>146</v>
      </c>
      <c r="I16996" s="72" t="s">
        <v>13393</v>
      </c>
    </row>
    <row r="16997" spans="1:9" hidden="1" x14ac:dyDescent="0.25">
      <c r="A16997" s="59" t="s">
        <v>7100</v>
      </c>
      <c r="B16997" s="59" t="s">
        <v>12926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70"/>
        <v>40000</v>
      </c>
      <c r="H16997" s="68" t="s">
        <v>146</v>
      </c>
      <c r="I16997" s="72" t="s">
        <v>13393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08" t="s">
        <v>130</v>
      </c>
      <c r="F16998" s="71">
        <v>33000</v>
      </c>
      <c r="G16998" s="67">
        <f t="shared" si="570"/>
        <v>297000</v>
      </c>
      <c r="H16998" s="84" t="s">
        <v>723</v>
      </c>
      <c r="I16998" s="72" t="s">
        <v>13394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08" t="s">
        <v>31</v>
      </c>
      <c r="F16999" s="71">
        <v>83000</v>
      </c>
      <c r="G16999" s="67">
        <f t="shared" si="570"/>
        <v>83000</v>
      </c>
      <c r="H16999" s="84" t="s">
        <v>723</v>
      </c>
      <c r="I16999" s="72" t="s">
        <v>13394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70"/>
        <v>39000</v>
      </c>
      <c r="H17000" s="84" t="s">
        <v>723</v>
      </c>
      <c r="I17000" s="72" t="s">
        <v>13394</v>
      </c>
    </row>
    <row r="17001" spans="1:9" hidden="1" x14ac:dyDescent="0.25">
      <c r="A17001" s="59" t="s">
        <v>7100</v>
      </c>
      <c r="B17001" s="59" t="s">
        <v>12559</v>
      </c>
      <c r="C17001" s="59" t="s">
        <v>13395</v>
      </c>
      <c r="D17001" s="64">
        <v>1</v>
      </c>
      <c r="E17001" s="75" t="s">
        <v>31</v>
      </c>
      <c r="F17001" s="71">
        <v>1700000</v>
      </c>
      <c r="G17001" s="67">
        <f t="shared" si="570"/>
        <v>1700000</v>
      </c>
      <c r="H17001" s="84" t="s">
        <v>723</v>
      </c>
      <c r="I17001" s="72" t="s">
        <v>13394</v>
      </c>
    </row>
    <row r="17002" spans="1:9" hidden="1" x14ac:dyDescent="0.25">
      <c r="A17002" s="59" t="s">
        <v>7100</v>
      </c>
      <c r="B17002" s="59" t="s">
        <v>12559</v>
      </c>
      <c r="C17002" s="85" t="s">
        <v>13396</v>
      </c>
      <c r="D17002" s="64">
        <v>1</v>
      </c>
      <c r="E17002" s="65" t="s">
        <v>31</v>
      </c>
      <c r="F17002" s="71">
        <v>1700000</v>
      </c>
      <c r="G17002" s="67">
        <f t="shared" si="570"/>
        <v>1700000</v>
      </c>
      <c r="H17002" s="84" t="s">
        <v>723</v>
      </c>
      <c r="I17002" s="72" t="s">
        <v>13394</v>
      </c>
    </row>
    <row r="17003" spans="1:9" hidden="1" x14ac:dyDescent="0.25">
      <c r="A17003" s="59" t="s">
        <v>7100</v>
      </c>
      <c r="B17003" s="78" t="s">
        <v>12235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13394</v>
      </c>
    </row>
    <row r="17004" spans="1:9" hidden="1" x14ac:dyDescent="0.25">
      <c r="A17004" s="59" t="s">
        <v>7100</v>
      </c>
      <c r="B17004" s="59" t="s">
        <v>12926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70"/>
        <v>80000</v>
      </c>
      <c r="H17004" s="84" t="s">
        <v>723</v>
      </c>
      <c r="I17004" s="72" t="s">
        <v>13394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70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70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70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70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70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13155</v>
      </c>
      <c r="C17010" s="59" t="s">
        <v>13397</v>
      </c>
      <c r="D17010" s="64">
        <v>1</v>
      </c>
      <c r="E17010" s="75" t="s">
        <v>31</v>
      </c>
      <c r="F17010" s="60">
        <v>1650000</v>
      </c>
      <c r="G17010" s="67">
        <f t="shared" si="570"/>
        <v>1650000</v>
      </c>
      <c r="H17010" s="68" t="s">
        <v>504</v>
      </c>
      <c r="I17010" s="59" t="s">
        <v>13398</v>
      </c>
    </row>
    <row r="17011" spans="1:9" hidden="1" x14ac:dyDescent="0.25">
      <c r="A17011" s="59" t="s">
        <v>7100</v>
      </c>
      <c r="B17011" s="59" t="s">
        <v>13155</v>
      </c>
      <c r="C17011" s="59" t="s">
        <v>13399</v>
      </c>
      <c r="D17011" s="64">
        <v>1</v>
      </c>
      <c r="E17011" s="75" t="s">
        <v>31</v>
      </c>
      <c r="F17011" s="60">
        <v>1650000</v>
      </c>
      <c r="G17011" s="67">
        <f t="shared" si="570"/>
        <v>1650000</v>
      </c>
      <c r="H17011" s="68" t="s">
        <v>504</v>
      </c>
      <c r="I17011" s="59" t="s">
        <v>13398</v>
      </c>
    </row>
    <row r="17012" spans="1:9" hidden="1" x14ac:dyDescent="0.25">
      <c r="A17012" s="59" t="s">
        <v>7100</v>
      </c>
      <c r="B17012" s="59" t="s">
        <v>13155</v>
      </c>
      <c r="C17012" s="76" t="s">
        <v>13400</v>
      </c>
      <c r="D17012" s="64">
        <v>1</v>
      </c>
      <c r="E17012" s="75" t="s">
        <v>31</v>
      </c>
      <c r="F17012" s="60">
        <v>1650000</v>
      </c>
      <c r="G17012" s="67">
        <f t="shared" si="570"/>
        <v>1650000</v>
      </c>
      <c r="H17012" s="68" t="s">
        <v>504</v>
      </c>
      <c r="I17012" s="59" t="s">
        <v>13398</v>
      </c>
    </row>
    <row r="17013" spans="1:9" hidden="1" x14ac:dyDescent="0.25">
      <c r="A17013" s="59" t="s">
        <v>7100</v>
      </c>
      <c r="B17013" s="59" t="s">
        <v>13155</v>
      </c>
      <c r="C17013" s="76" t="s">
        <v>13401</v>
      </c>
      <c r="D17013" s="59">
        <v>1</v>
      </c>
      <c r="E17013" s="59" t="s">
        <v>31</v>
      </c>
      <c r="F17013" s="60">
        <v>1650000</v>
      </c>
      <c r="G17013" s="67">
        <f t="shared" si="570"/>
        <v>1650000</v>
      </c>
      <c r="H17013" s="68" t="s">
        <v>504</v>
      </c>
      <c r="I17013" s="59" t="s">
        <v>13398</v>
      </c>
    </row>
    <row r="17014" spans="1:9" hidden="1" x14ac:dyDescent="0.25">
      <c r="A17014" s="59" t="s">
        <v>7100</v>
      </c>
      <c r="B17014" s="59" t="s">
        <v>12559</v>
      </c>
      <c r="C17014" s="247" t="s">
        <v>13402</v>
      </c>
      <c r="D17014" s="64">
        <v>1</v>
      </c>
      <c r="E17014" s="75" t="s">
        <v>31</v>
      </c>
      <c r="F17014" s="71">
        <v>1700000</v>
      </c>
      <c r="G17014" s="67">
        <f t="shared" si="570"/>
        <v>1700000</v>
      </c>
      <c r="H17014" s="59" t="s">
        <v>13403</v>
      </c>
      <c r="I17014" s="59" t="s">
        <v>13398</v>
      </c>
    </row>
    <row r="17015" spans="1:9" hidden="1" x14ac:dyDescent="0.25">
      <c r="A17015" s="59" t="s">
        <v>7100</v>
      </c>
      <c r="B17015" s="59" t="s">
        <v>12559</v>
      </c>
      <c r="C17015" s="247" t="s">
        <v>13404</v>
      </c>
      <c r="D17015" s="64">
        <v>1</v>
      </c>
      <c r="E17015" s="75" t="s">
        <v>31</v>
      </c>
      <c r="F17015" s="71">
        <v>1700000</v>
      </c>
      <c r="G17015" s="67">
        <f t="shared" si="570"/>
        <v>1700000</v>
      </c>
      <c r="H17015" s="59" t="s">
        <v>13403</v>
      </c>
      <c r="I17015" s="59" t="s">
        <v>13398</v>
      </c>
    </row>
    <row r="17016" spans="1:9" hidden="1" x14ac:dyDescent="0.25">
      <c r="A17016" s="59" t="s">
        <v>7100</v>
      </c>
      <c r="B17016" s="59" t="s">
        <v>12559</v>
      </c>
      <c r="C17016" s="247" t="s">
        <v>13405</v>
      </c>
      <c r="D17016" s="64">
        <v>1</v>
      </c>
      <c r="E17016" s="75" t="s">
        <v>31</v>
      </c>
      <c r="F17016" s="71">
        <v>1700000</v>
      </c>
      <c r="G17016" s="67">
        <f t="shared" si="570"/>
        <v>1700000</v>
      </c>
      <c r="H17016" s="59" t="s">
        <v>13403</v>
      </c>
      <c r="I17016" s="59" t="s">
        <v>13398</v>
      </c>
    </row>
    <row r="17017" spans="1:9" hidden="1" x14ac:dyDescent="0.25">
      <c r="A17017" s="59" t="s">
        <v>7100</v>
      </c>
      <c r="B17017" s="59" t="s">
        <v>12559</v>
      </c>
      <c r="C17017" s="247" t="s">
        <v>13406</v>
      </c>
      <c r="D17017" s="64">
        <v>1</v>
      </c>
      <c r="E17017" s="75" t="s">
        <v>31</v>
      </c>
      <c r="F17017" s="71">
        <v>1700000</v>
      </c>
      <c r="G17017" s="67">
        <f t="shared" si="570"/>
        <v>1700000</v>
      </c>
      <c r="H17017" s="59" t="s">
        <v>13403</v>
      </c>
      <c r="I17017" s="59" t="s">
        <v>13398</v>
      </c>
    </row>
    <row r="17018" spans="1:9" hidden="1" x14ac:dyDescent="0.25">
      <c r="A17018" s="59" t="s">
        <v>7100</v>
      </c>
      <c r="B17018" s="78" t="s">
        <v>12235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70"/>
        <v>700000</v>
      </c>
      <c r="H17018" s="59" t="s">
        <v>13403</v>
      </c>
      <c r="I17018" s="59" t="s">
        <v>13398</v>
      </c>
    </row>
    <row r="17019" spans="1:9" hidden="1" x14ac:dyDescent="0.25">
      <c r="A17019" s="59" t="s">
        <v>7100</v>
      </c>
      <c r="B17019" s="59" t="s">
        <v>12926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70"/>
        <v>160000</v>
      </c>
      <c r="H17019" s="59" t="s">
        <v>13403</v>
      </c>
      <c r="I17019" s="59" t="s">
        <v>13398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70"/>
        <v>150000</v>
      </c>
      <c r="H17020" s="84" t="s">
        <v>7298</v>
      </c>
      <c r="I17020" s="59" t="s">
        <v>13407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70"/>
        <v>40000</v>
      </c>
      <c r="H17021" s="84" t="s">
        <v>7298</v>
      </c>
      <c r="I17021" s="59" t="s">
        <v>13407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70"/>
        <v>125000</v>
      </c>
      <c r="H17022" s="84" t="s">
        <v>7298</v>
      </c>
      <c r="I17022" s="59" t="s">
        <v>13407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70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71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71"/>
        <v>325000</v>
      </c>
      <c r="H17026" s="68" t="s">
        <v>621</v>
      </c>
      <c r="I17026" s="72" t="s">
        <v>13408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71"/>
        <v>18000</v>
      </c>
      <c r="H17027" s="68" t="s">
        <v>1992</v>
      </c>
      <c r="I17027" s="276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71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71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71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71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71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71"/>
        <v>1</v>
      </c>
      <c r="H17036" s="68" t="s">
        <v>13409</v>
      </c>
      <c r="I17036" s="72" t="s">
        <v>13410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71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71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71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71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71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71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71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71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71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71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71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71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71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08" t="s">
        <v>72</v>
      </c>
      <c r="F17050" s="71">
        <v>75000</v>
      </c>
      <c r="G17050" s="67">
        <f t="shared" si="571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71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13411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71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71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71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71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71"/>
        <v>12500</v>
      </c>
      <c r="H17057" s="68" t="s">
        <v>13412</v>
      </c>
      <c r="I17057" s="72" t="s">
        <v>13413</v>
      </c>
    </row>
    <row r="17058" spans="1:9" hidden="1" x14ac:dyDescent="0.25">
      <c r="A17058" s="59" t="s">
        <v>7111</v>
      </c>
      <c r="B17058" s="62" t="s">
        <v>13411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71"/>
        <v>10000</v>
      </c>
      <c r="H17058" s="68" t="s">
        <v>13412</v>
      </c>
      <c r="I17058" s="72" t="s">
        <v>13413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71"/>
        <v>12000</v>
      </c>
      <c r="H17059" s="68" t="s">
        <v>13412</v>
      </c>
      <c r="I17059" s="72" t="s">
        <v>13413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71"/>
        <v>25000</v>
      </c>
      <c r="H17060" s="68" t="s">
        <v>13412</v>
      </c>
      <c r="I17060" s="72" t="s">
        <v>13413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71"/>
        <v>1</v>
      </c>
      <c r="H17061" s="68" t="s">
        <v>13412</v>
      </c>
      <c r="I17061" s="72" t="s">
        <v>13413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71"/>
        <v>135000</v>
      </c>
      <c r="H17062" s="84" t="s">
        <v>630</v>
      </c>
      <c r="I17062" s="72" t="s">
        <v>13413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71"/>
        <v>225000</v>
      </c>
      <c r="H17063" s="84" t="s">
        <v>630</v>
      </c>
      <c r="I17063" s="72" t="s">
        <v>13413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71"/>
        <v>116000</v>
      </c>
      <c r="H17064" s="84" t="s">
        <v>1080</v>
      </c>
      <c r="I17064" s="59" t="s">
        <v>13414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71"/>
        <v>40000</v>
      </c>
      <c r="H17065" s="84" t="s">
        <v>1080</v>
      </c>
      <c r="I17065" s="59" t="s">
        <v>13414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71"/>
        <v>24750</v>
      </c>
      <c r="H17066" s="84" t="s">
        <v>1080</v>
      </c>
      <c r="I17066" s="59" t="s">
        <v>13414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71"/>
        <v>181500</v>
      </c>
      <c r="H17067" s="84" t="s">
        <v>1080</v>
      </c>
      <c r="I17067" s="59" t="s">
        <v>13414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71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71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71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71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6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72">F17073*D17073</f>
        <v>83000</v>
      </c>
      <c r="H17073" s="68" t="s">
        <v>7079</v>
      </c>
      <c r="I17073" s="276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72"/>
        <v>232500</v>
      </c>
      <c r="H17074" s="68" t="s">
        <v>7079</v>
      </c>
      <c r="I17074" s="276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72"/>
        <v>32000</v>
      </c>
      <c r="H17075" s="68" t="s">
        <v>7079</v>
      </c>
      <c r="I17075" s="276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72"/>
        <v>297500</v>
      </c>
      <c r="H17076" s="68" t="s">
        <v>7079</v>
      </c>
      <c r="I17076" s="276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72"/>
        <v>80000</v>
      </c>
      <c r="H17077" s="68" t="s">
        <v>7079</v>
      </c>
      <c r="I17077" s="276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72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71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8" t="s">
        <v>128</v>
      </c>
      <c r="C17080" s="338" t="s">
        <v>129</v>
      </c>
      <c r="D17080" s="339">
        <v>9</v>
      </c>
      <c r="E17080" s="509" t="s">
        <v>130</v>
      </c>
      <c r="F17080" s="342">
        <v>33000</v>
      </c>
      <c r="G17080" s="342">
        <f t="shared" si="571"/>
        <v>297000</v>
      </c>
      <c r="H17080" s="343" t="s">
        <v>11624</v>
      </c>
      <c r="I17080" s="344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71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71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71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71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71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71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71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13345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13415</v>
      </c>
      <c r="I17089" s="72" t="s">
        <v>13416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73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73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08" t="s">
        <v>130</v>
      </c>
      <c r="F17092" s="71">
        <v>33000</v>
      </c>
      <c r="G17092" s="67">
        <f t="shared" si="573"/>
        <v>264000</v>
      </c>
      <c r="H17092" s="68" t="s">
        <v>188</v>
      </c>
      <c r="I17092" s="72" t="s">
        <v>13417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73"/>
        <v>93000</v>
      </c>
      <c r="H17093" s="68" t="s">
        <v>188</v>
      </c>
      <c r="I17093" s="72" t="s">
        <v>13417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73"/>
        <v>39000</v>
      </c>
      <c r="H17094" s="68" t="s">
        <v>188</v>
      </c>
      <c r="I17094" s="72" t="s">
        <v>13417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73"/>
        <v>116000</v>
      </c>
      <c r="H17095" s="68" t="s">
        <v>121</v>
      </c>
      <c r="I17095" s="72" t="s">
        <v>13418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73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73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73"/>
        <v>90000</v>
      </c>
      <c r="H17098" s="68" t="s">
        <v>8805</v>
      </c>
      <c r="I17098" s="72" t="s">
        <v>13419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73"/>
        <v>90000</v>
      </c>
      <c r="H17099" s="68" t="s">
        <v>13420</v>
      </c>
      <c r="I17099" s="72" t="s">
        <v>13421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73"/>
        <v>75000</v>
      </c>
      <c r="H17100" s="68" t="s">
        <v>13420</v>
      </c>
      <c r="I17100" s="72" t="s">
        <v>13421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13422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73"/>
        <v>1400000</v>
      </c>
      <c r="H17102" s="68" t="s">
        <v>1540</v>
      </c>
      <c r="I17102" s="72" t="s">
        <v>13423</v>
      </c>
    </row>
    <row r="17103" spans="1:9" hidden="1" x14ac:dyDescent="0.25">
      <c r="A17103" s="59" t="s">
        <v>7133</v>
      </c>
      <c r="B17103" s="74" t="s">
        <v>11964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73"/>
        <v>165000</v>
      </c>
      <c r="H17103" s="68" t="s">
        <v>1540</v>
      </c>
      <c r="I17103" s="72" t="s">
        <v>13423</v>
      </c>
    </row>
    <row r="17104" spans="1:9" hidden="1" x14ac:dyDescent="0.25">
      <c r="A17104" s="59" t="s">
        <v>7133</v>
      </c>
      <c r="B17104" s="59" t="s">
        <v>12926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73"/>
        <v>40000</v>
      </c>
      <c r="H17104" s="68" t="s">
        <v>1540</v>
      </c>
      <c r="I17104" s="72" t="s">
        <v>13423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73"/>
        <v>152000</v>
      </c>
      <c r="H17105" s="68" t="s">
        <v>1540</v>
      </c>
      <c r="I17105" s="72" t="s">
        <v>13423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73"/>
        <v>210000</v>
      </c>
      <c r="H17106" s="68" t="s">
        <v>1540</v>
      </c>
      <c r="I17106" s="72" t="s">
        <v>13423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73"/>
        <v>134500</v>
      </c>
      <c r="H17107" s="84" t="s">
        <v>1039</v>
      </c>
      <c r="I17107" s="72" t="s">
        <v>13424</v>
      </c>
    </row>
    <row r="17108" spans="1:9" hidden="1" x14ac:dyDescent="0.25">
      <c r="A17108" s="59" t="s">
        <v>7133</v>
      </c>
      <c r="B17108" s="59" t="s">
        <v>8757</v>
      </c>
      <c r="C17108" s="59" t="s">
        <v>11218</v>
      </c>
      <c r="D17108" s="64">
        <v>1</v>
      </c>
      <c r="E17108" s="65" t="s">
        <v>31</v>
      </c>
      <c r="F17108" s="71">
        <v>60000</v>
      </c>
      <c r="G17108" s="67">
        <f t="shared" si="573"/>
        <v>60000</v>
      </c>
      <c r="H17108" s="84" t="s">
        <v>1039</v>
      </c>
      <c r="I17108" s="72" t="s">
        <v>13424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73"/>
        <v>116000</v>
      </c>
      <c r="H17109" s="84" t="s">
        <v>502</v>
      </c>
      <c r="I17109" s="59" t="s">
        <v>13425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73"/>
        <v>40000</v>
      </c>
      <c r="H17110" s="84" t="s">
        <v>502</v>
      </c>
      <c r="I17110" s="59" t="s">
        <v>13425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73"/>
        <v>80000</v>
      </c>
      <c r="H17111" s="84" t="s">
        <v>502</v>
      </c>
      <c r="I17111" s="59" t="s">
        <v>13425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73"/>
        <v>20000</v>
      </c>
      <c r="H17112" s="84" t="s">
        <v>502</v>
      </c>
      <c r="I17112" s="59" t="s">
        <v>13425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73"/>
        <v>193500</v>
      </c>
      <c r="H17113" s="84" t="s">
        <v>502</v>
      </c>
      <c r="I17113" s="59" t="s">
        <v>13425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73"/>
        <v>40000</v>
      </c>
      <c r="H17114" s="84" t="s">
        <v>502</v>
      </c>
      <c r="I17114" s="59" t="s">
        <v>13425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73"/>
        <v>31000</v>
      </c>
      <c r="H17115" s="84" t="s">
        <v>502</v>
      </c>
      <c r="I17115" s="59" t="s">
        <v>13425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73"/>
        <v>24750</v>
      </c>
      <c r="H17116" s="84" t="s">
        <v>502</v>
      </c>
      <c r="I17116" s="59" t="s">
        <v>13425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73"/>
        <v>60000</v>
      </c>
      <c r="H17117" s="84" t="s">
        <v>1725</v>
      </c>
      <c r="I17117" s="59" t="s">
        <v>13426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73"/>
        <v>500000</v>
      </c>
      <c r="H17118" s="84" t="s">
        <v>1725</v>
      </c>
      <c r="I17118" s="59" t="s">
        <v>13426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73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73"/>
        <v>1750000</v>
      </c>
      <c r="H17120" s="68" t="s">
        <v>1824</v>
      </c>
      <c r="I17120" s="59" t="s">
        <v>13427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73"/>
        <v>90000</v>
      </c>
      <c r="H17121" s="68" t="s">
        <v>1824</v>
      </c>
      <c r="I17121" s="59" t="s">
        <v>13427</v>
      </c>
    </row>
    <row r="17122" spans="1:9" hidden="1" x14ac:dyDescent="0.25">
      <c r="A17122" s="59" t="s">
        <v>7133</v>
      </c>
      <c r="B17122" s="59" t="s">
        <v>12665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73"/>
        <v>580000</v>
      </c>
      <c r="H17122" s="68" t="s">
        <v>1824</v>
      </c>
      <c r="I17122" s="59" t="s">
        <v>13427</v>
      </c>
    </row>
    <row r="17123" spans="1:9" hidden="1" x14ac:dyDescent="0.25">
      <c r="A17123" s="59" t="s">
        <v>7133</v>
      </c>
      <c r="B17123" s="59" t="s">
        <v>12667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73"/>
        <v>170000</v>
      </c>
      <c r="H17123" s="68" t="s">
        <v>1824</v>
      </c>
      <c r="I17123" s="59" t="s">
        <v>13427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73"/>
        <v>850000</v>
      </c>
      <c r="H17124" s="68" t="s">
        <v>1824</v>
      </c>
      <c r="I17124" s="59" t="s">
        <v>13427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73"/>
        <v>2850000</v>
      </c>
      <c r="H17125" s="68" t="s">
        <v>1824</v>
      </c>
      <c r="I17125" s="59" t="s">
        <v>13427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73"/>
        <v>80000</v>
      </c>
      <c r="H17126" s="68" t="s">
        <v>1824</v>
      </c>
      <c r="I17126" s="59" t="s">
        <v>13427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73"/>
        <v>40000</v>
      </c>
      <c r="H17127" s="68" t="s">
        <v>1824</v>
      </c>
      <c r="I17127" s="59" t="s">
        <v>13427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73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08" t="s">
        <v>130</v>
      </c>
      <c r="F17129" s="71">
        <v>33000</v>
      </c>
      <c r="G17129" s="67">
        <f t="shared" si="573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73"/>
        <v>90000</v>
      </c>
      <c r="H17130" s="68" t="s">
        <v>8746</v>
      </c>
      <c r="I17130" s="72" t="s">
        <v>13428</v>
      </c>
    </row>
    <row r="17131" spans="1:9" hidden="1" x14ac:dyDescent="0.25">
      <c r="A17131" s="59" t="s">
        <v>7147</v>
      </c>
      <c r="B17131" s="59" t="s">
        <v>11093</v>
      </c>
      <c r="C17131" s="59" t="s">
        <v>13429</v>
      </c>
      <c r="D17131" s="64">
        <v>1</v>
      </c>
      <c r="E17131" s="65" t="s">
        <v>1438</v>
      </c>
      <c r="F17131" s="66">
        <v>1580000</v>
      </c>
      <c r="G17131" s="67">
        <f t="shared" si="573"/>
        <v>1580000</v>
      </c>
      <c r="H17131" s="68" t="s">
        <v>127</v>
      </c>
      <c r="I17131" s="276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73"/>
        <v>15000</v>
      </c>
      <c r="H17132" s="68" t="s">
        <v>127</v>
      </c>
      <c r="I17132" s="276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73"/>
        <v>110000</v>
      </c>
      <c r="H17133" s="68" t="s">
        <v>127</v>
      </c>
      <c r="I17133" s="276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73"/>
        <v>90000</v>
      </c>
      <c r="H17134" s="68" t="s">
        <v>127</v>
      </c>
      <c r="I17134" s="276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73"/>
        <v>13000</v>
      </c>
      <c r="H17135" s="84" t="s">
        <v>7079</v>
      </c>
      <c r="I17135" s="276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73"/>
        <v>8000</v>
      </c>
      <c r="H17136" s="84" t="s">
        <v>7079</v>
      </c>
      <c r="I17136" s="276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73"/>
        <v>32500</v>
      </c>
      <c r="H17137" s="84" t="s">
        <v>7079</v>
      </c>
      <c r="I17137" s="276"/>
    </row>
    <row r="17138" spans="1:9" hidden="1" x14ac:dyDescent="0.25">
      <c r="A17138" s="59" t="s">
        <v>7147</v>
      </c>
      <c r="B17138" s="59" t="s">
        <v>9721</v>
      </c>
      <c r="C17138" s="247" t="s">
        <v>13430</v>
      </c>
      <c r="D17138" s="59">
        <v>1</v>
      </c>
      <c r="E17138" s="65" t="s">
        <v>31</v>
      </c>
      <c r="F17138" s="296">
        <v>475000</v>
      </c>
      <c r="G17138" s="67">
        <f t="shared" si="573"/>
        <v>475000</v>
      </c>
      <c r="H17138" s="68" t="s">
        <v>7079</v>
      </c>
      <c r="I17138" s="276"/>
    </row>
    <row r="17139" spans="1:9" hidden="1" x14ac:dyDescent="0.25">
      <c r="A17139" s="59" t="s">
        <v>7147</v>
      </c>
      <c r="B17139" s="59" t="s">
        <v>9721</v>
      </c>
      <c r="C17139" s="247" t="s">
        <v>13336</v>
      </c>
      <c r="D17139" s="59">
        <v>1</v>
      </c>
      <c r="E17139" s="65" t="s">
        <v>31</v>
      </c>
      <c r="F17139" s="296">
        <v>475000</v>
      </c>
      <c r="G17139" s="67">
        <f t="shared" si="573"/>
        <v>475000</v>
      </c>
      <c r="H17139" s="68" t="s">
        <v>7079</v>
      </c>
      <c r="I17139" s="276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73"/>
        <v>39000</v>
      </c>
      <c r="H17140" s="68" t="s">
        <v>7079</v>
      </c>
      <c r="I17140" s="276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08" t="s">
        <v>130</v>
      </c>
      <c r="F17141" s="71">
        <v>33000</v>
      </c>
      <c r="G17141" s="67">
        <f t="shared" si="573"/>
        <v>297000</v>
      </c>
      <c r="H17141" s="68" t="s">
        <v>7079</v>
      </c>
      <c r="I17141" s="276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6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6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73"/>
        <v>222500</v>
      </c>
      <c r="H17144" s="68" t="s">
        <v>7079</v>
      </c>
      <c r="I17144" s="276"/>
    </row>
    <row r="17145" spans="1:9" hidden="1" x14ac:dyDescent="0.25">
      <c r="A17145" s="59" t="s">
        <v>7147</v>
      </c>
      <c r="B17145" s="59" t="s">
        <v>11093</v>
      </c>
      <c r="C17145" s="59" t="s">
        <v>13429</v>
      </c>
      <c r="D17145" s="64">
        <v>1</v>
      </c>
      <c r="E17145" s="65" t="s">
        <v>1438</v>
      </c>
      <c r="F17145" s="67">
        <v>1580000</v>
      </c>
      <c r="G17145" s="67">
        <f t="shared" si="573"/>
        <v>1580000</v>
      </c>
      <c r="H17145" s="68" t="s">
        <v>504</v>
      </c>
      <c r="I17145" s="276" t="s">
        <v>13431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73"/>
        <v>75000</v>
      </c>
      <c r="H17146" s="68" t="s">
        <v>504</v>
      </c>
      <c r="I17146" s="276" t="s">
        <v>13431</v>
      </c>
    </row>
    <row r="17147" spans="1:9" hidden="1" x14ac:dyDescent="0.25">
      <c r="A17147" s="59" t="s">
        <v>7147</v>
      </c>
      <c r="B17147" s="59" t="s">
        <v>13432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73"/>
        <v>100000</v>
      </c>
      <c r="H17147" s="68" t="s">
        <v>1992</v>
      </c>
      <c r="I17147" s="276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73"/>
        <v>45000</v>
      </c>
      <c r="H17148" s="68" t="s">
        <v>1992</v>
      </c>
      <c r="I17148" s="276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73"/>
        <v>50000</v>
      </c>
      <c r="H17149" s="68" t="s">
        <v>1992</v>
      </c>
      <c r="I17149" s="276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73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73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73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73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74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74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74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74"/>
        <v>100000</v>
      </c>
      <c r="H17157" s="68" t="s">
        <v>2678</v>
      </c>
      <c r="I17157" s="72" t="s">
        <v>13433</v>
      </c>
    </row>
    <row r="17158" spans="1:9" hidden="1" x14ac:dyDescent="0.25">
      <c r="A17158" s="59" t="s">
        <v>7147</v>
      </c>
      <c r="B17158" s="59" t="s">
        <v>110</v>
      </c>
      <c r="C17158" s="59" t="s">
        <v>13434</v>
      </c>
      <c r="D17158" s="64">
        <v>1</v>
      </c>
      <c r="E17158" s="65" t="s">
        <v>66</v>
      </c>
      <c r="F17158" s="71">
        <v>2100000</v>
      </c>
      <c r="G17158" s="67">
        <f t="shared" si="574"/>
        <v>2100000</v>
      </c>
      <c r="H17158" s="68" t="s">
        <v>2678</v>
      </c>
      <c r="I17158" s="72" t="s">
        <v>13433</v>
      </c>
    </row>
    <row r="17159" spans="1:9" hidden="1" x14ac:dyDescent="0.25">
      <c r="A17159" s="59" t="s">
        <v>7147</v>
      </c>
      <c r="B17159" s="59" t="s">
        <v>110</v>
      </c>
      <c r="C17159" s="59" t="s">
        <v>13435</v>
      </c>
      <c r="D17159" s="80">
        <v>1</v>
      </c>
      <c r="E17159" s="65" t="s">
        <v>66</v>
      </c>
      <c r="F17159" s="209">
        <v>2100000</v>
      </c>
      <c r="G17159" s="67">
        <f t="shared" si="574"/>
        <v>2100000</v>
      </c>
      <c r="H17159" s="68" t="s">
        <v>2678</v>
      </c>
      <c r="I17159" s="72" t="s">
        <v>13433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74"/>
        <v>20000</v>
      </c>
      <c r="H17160" s="68" t="s">
        <v>2678</v>
      </c>
      <c r="I17160" s="72" t="s">
        <v>13433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74"/>
        <v>175000</v>
      </c>
      <c r="H17161" s="68" t="s">
        <v>1080</v>
      </c>
      <c r="I17161" s="72" t="s">
        <v>13414</v>
      </c>
    </row>
    <row r="17162" spans="1:9" hidden="1" x14ac:dyDescent="0.25">
      <c r="A17162" s="59" t="s">
        <v>7147</v>
      </c>
      <c r="B17162" s="59" t="s">
        <v>110</v>
      </c>
      <c r="C17162" s="59" t="s">
        <v>13436</v>
      </c>
      <c r="D17162" s="64">
        <v>1</v>
      </c>
      <c r="E17162" s="65" t="s">
        <v>66</v>
      </c>
      <c r="F17162" s="71">
        <v>2100000</v>
      </c>
      <c r="G17162" s="67">
        <f t="shared" si="574"/>
        <v>2100000</v>
      </c>
      <c r="H17162" s="68" t="s">
        <v>1080</v>
      </c>
      <c r="I17162" s="72" t="s">
        <v>13437</v>
      </c>
    </row>
    <row r="17163" spans="1:9" hidden="1" x14ac:dyDescent="0.25">
      <c r="A17163" s="59" t="s">
        <v>7147</v>
      </c>
      <c r="B17163" s="59" t="s">
        <v>110</v>
      </c>
      <c r="C17163" s="59" t="s">
        <v>13438</v>
      </c>
      <c r="D17163" s="80">
        <v>1</v>
      </c>
      <c r="E17163" s="65" t="s">
        <v>66</v>
      </c>
      <c r="F17163" s="209">
        <v>2100000</v>
      </c>
      <c r="G17163" s="67">
        <f t="shared" si="574"/>
        <v>2100000</v>
      </c>
      <c r="H17163" s="68" t="s">
        <v>1080</v>
      </c>
      <c r="I17163" s="72" t="s">
        <v>13437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74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74"/>
        <v>82500</v>
      </c>
      <c r="H17165" s="68" t="s">
        <v>13439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74"/>
        <v>99000</v>
      </c>
      <c r="H17166" s="68" t="s">
        <v>13439</v>
      </c>
      <c r="I17166" s="72" t="s">
        <v>13440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08" t="s">
        <v>130</v>
      </c>
      <c r="F17167" s="71">
        <v>33000</v>
      </c>
      <c r="G17167" s="67">
        <f t="shared" si="574"/>
        <v>297000</v>
      </c>
      <c r="H17167" s="68" t="s">
        <v>648</v>
      </c>
      <c r="I17167" s="72" t="s">
        <v>13441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74"/>
        <v>83000</v>
      </c>
      <c r="H17168" s="68" t="s">
        <v>648</v>
      </c>
      <c r="I17168" s="72" t="s">
        <v>13441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74"/>
        <v>93000</v>
      </c>
      <c r="H17169" s="68" t="s">
        <v>648</v>
      </c>
      <c r="I17169" s="72" t="s">
        <v>13441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74"/>
        <v>39000</v>
      </c>
      <c r="H17170" s="68" t="s">
        <v>648</v>
      </c>
      <c r="I17170" s="72" t="s">
        <v>13441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74"/>
        <v>193500</v>
      </c>
      <c r="H17171" s="68" t="s">
        <v>648</v>
      </c>
      <c r="I17171" s="72" t="s">
        <v>13441</v>
      </c>
    </row>
    <row r="17172" spans="1:9" hidden="1" x14ac:dyDescent="0.25">
      <c r="A17172" s="59" t="s">
        <v>7147</v>
      </c>
      <c r="B17172" s="62" t="s">
        <v>12889</v>
      </c>
      <c r="C17172" s="247" t="s">
        <v>13442</v>
      </c>
      <c r="D17172" s="64">
        <v>1</v>
      </c>
      <c r="E17172" s="75" t="s">
        <v>31</v>
      </c>
      <c r="F17172" s="216">
        <v>475000</v>
      </c>
      <c r="G17172" s="67">
        <f t="shared" si="574"/>
        <v>475000</v>
      </c>
      <c r="H17172" s="68" t="s">
        <v>131</v>
      </c>
      <c r="I17172" s="72" t="s">
        <v>13443</v>
      </c>
    </row>
    <row r="17173" spans="1:9" hidden="1" x14ac:dyDescent="0.25">
      <c r="A17173" s="59" t="s">
        <v>7147</v>
      </c>
      <c r="B17173" s="62" t="s">
        <v>12889</v>
      </c>
      <c r="C17173" s="247" t="s">
        <v>13444</v>
      </c>
      <c r="D17173" s="64">
        <v>1</v>
      </c>
      <c r="E17173" s="75" t="s">
        <v>31</v>
      </c>
      <c r="F17173" s="216">
        <v>475000</v>
      </c>
      <c r="G17173" s="67">
        <f t="shared" si="574"/>
        <v>475000</v>
      </c>
      <c r="H17173" s="68" t="s">
        <v>131</v>
      </c>
      <c r="I17173" s="72" t="s">
        <v>13443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74"/>
        <v>100000</v>
      </c>
      <c r="H17174" s="68" t="s">
        <v>131</v>
      </c>
      <c r="I17174" s="72" t="s">
        <v>13443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74"/>
        <v>360000</v>
      </c>
      <c r="H17175" s="68" t="s">
        <v>565</v>
      </c>
      <c r="I17175" s="72" t="s">
        <v>13445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74"/>
        <v>49500</v>
      </c>
      <c r="H17176" s="68" t="s">
        <v>565</v>
      </c>
      <c r="I17176" s="72" t="s">
        <v>13445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74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74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08" t="s">
        <v>130</v>
      </c>
      <c r="F17179" s="71">
        <v>33000</v>
      </c>
      <c r="G17179" s="67">
        <f t="shared" si="574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74"/>
        <v>6350000</v>
      </c>
      <c r="H17180" s="84" t="s">
        <v>504</v>
      </c>
      <c r="I17180" s="72" t="s">
        <v>13446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74"/>
        <v>6750000</v>
      </c>
      <c r="H17181" s="84" t="s">
        <v>504</v>
      </c>
      <c r="I17181" s="72" t="s">
        <v>13446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74"/>
        <v>916000</v>
      </c>
      <c r="H17182" s="84" t="s">
        <v>3833</v>
      </c>
      <c r="I17182" s="59" t="s">
        <v>13447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74"/>
        <v>670000</v>
      </c>
      <c r="H17183" s="84" t="s">
        <v>3833</v>
      </c>
      <c r="I17183" s="59" t="s">
        <v>13447</v>
      </c>
    </row>
    <row r="17184" spans="1:9" hidden="1" x14ac:dyDescent="0.25">
      <c r="A17184" s="59" t="s">
        <v>7147</v>
      </c>
      <c r="B17184" s="59" t="s">
        <v>13448</v>
      </c>
      <c r="C17184" s="483" t="s">
        <v>13449</v>
      </c>
      <c r="D17184" s="59">
        <v>1</v>
      </c>
      <c r="E17184" s="59" t="s">
        <v>31</v>
      </c>
      <c r="F17184" s="59">
        <v>1</v>
      </c>
      <c r="G17184" s="67">
        <f t="shared" si="574"/>
        <v>1</v>
      </c>
      <c r="H17184" s="84" t="s">
        <v>3833</v>
      </c>
      <c r="I17184" s="59" t="s">
        <v>13447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74"/>
        <v>25000</v>
      </c>
      <c r="H17185" s="84" t="s">
        <v>3833</v>
      </c>
      <c r="I17185" s="59" t="s">
        <v>13447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74"/>
        <v>78000</v>
      </c>
      <c r="H17186" s="84" t="s">
        <v>1571</v>
      </c>
      <c r="I17186" s="59" t="s">
        <v>13422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74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5">
        <v>34689</v>
      </c>
      <c r="G17188" s="67">
        <f t="shared" si="574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74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74"/>
        <v>10000</v>
      </c>
      <c r="H17190" s="68" t="s">
        <v>977</v>
      </c>
      <c r="I17190" s="276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74"/>
        <v>2500000</v>
      </c>
      <c r="H17191" s="68" t="s">
        <v>977</v>
      </c>
      <c r="I17191" s="276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74"/>
        <v>25000</v>
      </c>
      <c r="H17192" s="68" t="s">
        <v>7246</v>
      </c>
      <c r="I17192" s="276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74"/>
        <v>1180000</v>
      </c>
      <c r="H17193" s="84" t="s">
        <v>3171</v>
      </c>
      <c r="I17193" s="276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74"/>
        <v>800000</v>
      </c>
      <c r="H17194" s="84" t="s">
        <v>3171</v>
      </c>
      <c r="I17194" s="276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74"/>
        <v>1400000</v>
      </c>
      <c r="H17195" s="84" t="s">
        <v>3171</v>
      </c>
      <c r="I17195" s="276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6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74"/>
        <v>534000</v>
      </c>
      <c r="H17197" s="68" t="s">
        <v>127</v>
      </c>
      <c r="I17197" s="276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74"/>
        <v>1092000</v>
      </c>
      <c r="H17198" s="84" t="s">
        <v>127</v>
      </c>
      <c r="I17198" s="276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08" t="s">
        <v>130</v>
      </c>
      <c r="F17199" s="71">
        <v>24650</v>
      </c>
      <c r="G17199" s="67">
        <f t="shared" si="574"/>
        <v>36975</v>
      </c>
      <c r="H17199" s="68" t="s">
        <v>565</v>
      </c>
      <c r="I17199" s="276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74"/>
        <v>900000</v>
      </c>
      <c r="H17200" s="68" t="s">
        <v>2211</v>
      </c>
      <c r="I17200" s="276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74"/>
        <v>165000</v>
      </c>
      <c r="H17201" s="68" t="s">
        <v>2211</v>
      </c>
      <c r="I17201" s="276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74"/>
        <v>600000</v>
      </c>
      <c r="H17202" s="68" t="s">
        <v>2211</v>
      </c>
      <c r="I17202" s="276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74"/>
        <v>1000000</v>
      </c>
      <c r="H17203" s="68" t="s">
        <v>2211</v>
      </c>
      <c r="I17203" s="276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74"/>
        <v>50000</v>
      </c>
      <c r="H17204" s="68" t="s">
        <v>2211</v>
      </c>
      <c r="I17204" s="276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74"/>
        <v>27500</v>
      </c>
      <c r="H17205" s="68" t="s">
        <v>2211</v>
      </c>
      <c r="I17205" s="276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74"/>
        <v>188000</v>
      </c>
      <c r="H17206" s="68" t="s">
        <v>2211</v>
      </c>
      <c r="I17206" s="276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74"/>
        <v>22500</v>
      </c>
      <c r="H17207" s="68" t="s">
        <v>2211</v>
      </c>
      <c r="I17207" s="276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74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74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74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74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74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5">
        <v>34689</v>
      </c>
      <c r="G17213" s="67">
        <f t="shared" si="574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5">
        <v>82500</v>
      </c>
      <c r="G17214" s="67">
        <f t="shared" si="574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74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74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12559</v>
      </c>
      <c r="C17217" s="79" t="s">
        <v>13450</v>
      </c>
      <c r="D17217" s="80">
        <v>1</v>
      </c>
      <c r="E17217" s="65" t="s">
        <v>31</v>
      </c>
      <c r="F17217" s="355">
        <v>1700000</v>
      </c>
      <c r="G17217" s="67">
        <f t="shared" si="574"/>
        <v>1700000</v>
      </c>
      <c r="H17217" s="68" t="s">
        <v>13451</v>
      </c>
      <c r="I17217" s="72" t="s">
        <v>13452</v>
      </c>
    </row>
    <row r="17218" spans="1:9" hidden="1" x14ac:dyDescent="0.25">
      <c r="A17218" s="59" t="s">
        <v>402</v>
      </c>
      <c r="B17218" s="59" t="s">
        <v>12559</v>
      </c>
      <c r="C17218" s="79" t="s">
        <v>13453</v>
      </c>
      <c r="D17218" s="80">
        <v>1</v>
      </c>
      <c r="E17218" s="65" t="s">
        <v>31</v>
      </c>
      <c r="F17218" s="355">
        <v>1700000</v>
      </c>
      <c r="G17218" s="67">
        <f t="shared" ref="G17218:G17281" si="575">F17218*D17218</f>
        <v>1700000</v>
      </c>
      <c r="H17218" s="68" t="s">
        <v>13451</v>
      </c>
      <c r="I17218" s="72" t="s">
        <v>13452</v>
      </c>
    </row>
    <row r="17219" spans="1:9" hidden="1" x14ac:dyDescent="0.25">
      <c r="A17219" s="59" t="s">
        <v>402</v>
      </c>
      <c r="B17219" s="78" t="s">
        <v>12235</v>
      </c>
      <c r="C17219" s="70" t="s">
        <v>438</v>
      </c>
      <c r="D17219" s="80">
        <v>2</v>
      </c>
      <c r="E17219" s="70" t="s">
        <v>31</v>
      </c>
      <c r="F17219" s="355">
        <v>175000</v>
      </c>
      <c r="G17219" s="67">
        <f t="shared" si="575"/>
        <v>350000</v>
      </c>
      <c r="H17219" s="68" t="s">
        <v>13451</v>
      </c>
      <c r="I17219" s="72" t="s">
        <v>13452</v>
      </c>
    </row>
    <row r="17220" spans="1:9" hidden="1" x14ac:dyDescent="0.25">
      <c r="A17220" s="59" t="s">
        <v>402</v>
      </c>
      <c r="B17220" s="59" t="s">
        <v>12926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5"/>
        <v>80000</v>
      </c>
      <c r="H17220" s="68" t="s">
        <v>13451</v>
      </c>
      <c r="I17220" s="72" t="s">
        <v>13452</v>
      </c>
    </row>
    <row r="17221" spans="1:9" hidden="1" x14ac:dyDescent="0.25">
      <c r="A17221" s="59" t="s">
        <v>402</v>
      </c>
      <c r="B17221" s="78" t="s">
        <v>3374</v>
      </c>
      <c r="C17221" s="76" t="s">
        <v>13454</v>
      </c>
      <c r="D17221" s="64">
        <v>1</v>
      </c>
      <c r="E17221" s="65" t="s">
        <v>31</v>
      </c>
      <c r="F17221" s="71">
        <v>1650000</v>
      </c>
      <c r="G17221" s="67">
        <f t="shared" si="575"/>
        <v>1650000</v>
      </c>
      <c r="H17221" s="68" t="s">
        <v>504</v>
      </c>
      <c r="I17221" s="72" t="s">
        <v>13455</v>
      </c>
    </row>
    <row r="17222" spans="1:9" hidden="1" x14ac:dyDescent="0.25">
      <c r="A17222" s="59" t="s">
        <v>402</v>
      </c>
      <c r="B17222" s="78" t="s">
        <v>3374</v>
      </c>
      <c r="C17222" s="76" t="s">
        <v>13456</v>
      </c>
      <c r="D17222" s="64">
        <v>1</v>
      </c>
      <c r="E17222" s="75" t="s">
        <v>31</v>
      </c>
      <c r="F17222" s="71">
        <v>1650000</v>
      </c>
      <c r="G17222" s="67">
        <f t="shared" si="575"/>
        <v>1650000</v>
      </c>
      <c r="H17222" s="68" t="s">
        <v>504</v>
      </c>
      <c r="I17222" s="72" t="s">
        <v>13455</v>
      </c>
    </row>
    <row r="17223" spans="1:9" hidden="1" x14ac:dyDescent="0.25">
      <c r="A17223" s="59" t="s">
        <v>402</v>
      </c>
      <c r="B17223" s="78" t="s">
        <v>3374</v>
      </c>
      <c r="C17223" s="76" t="s">
        <v>13457</v>
      </c>
      <c r="D17223" s="64">
        <v>1</v>
      </c>
      <c r="E17223" s="65" t="s">
        <v>31</v>
      </c>
      <c r="F17223" s="71">
        <v>1650000</v>
      </c>
      <c r="G17223" s="67">
        <f t="shared" si="575"/>
        <v>1650000</v>
      </c>
      <c r="H17223" s="68" t="s">
        <v>504</v>
      </c>
      <c r="I17223" s="72" t="s">
        <v>13455</v>
      </c>
    </row>
    <row r="17224" spans="1:9" hidden="1" x14ac:dyDescent="0.25">
      <c r="A17224" s="59" t="s">
        <v>402</v>
      </c>
      <c r="B17224" s="62" t="s">
        <v>7145</v>
      </c>
      <c r="C17224" s="59" t="s">
        <v>13458</v>
      </c>
      <c r="D17224" s="64">
        <v>1</v>
      </c>
      <c r="E17224" s="65" t="s">
        <v>31</v>
      </c>
      <c r="F17224" s="71">
        <v>775000</v>
      </c>
      <c r="G17224" s="67">
        <f t="shared" si="575"/>
        <v>775000</v>
      </c>
      <c r="H17224" s="68" t="s">
        <v>504</v>
      </c>
      <c r="I17224" s="72" t="s">
        <v>13455</v>
      </c>
    </row>
    <row r="17225" spans="1:9" hidden="1" x14ac:dyDescent="0.25">
      <c r="A17225" s="59" t="s">
        <v>402</v>
      </c>
      <c r="B17225" s="59" t="s">
        <v>12667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5"/>
        <v>170000</v>
      </c>
      <c r="H17225" s="68" t="s">
        <v>504</v>
      </c>
      <c r="I17225" s="72" t="s">
        <v>13455</v>
      </c>
    </row>
    <row r="17226" spans="1:9" hidden="1" x14ac:dyDescent="0.25">
      <c r="A17226" s="59" t="s">
        <v>402</v>
      </c>
      <c r="B17226" s="59" t="s">
        <v>12665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5"/>
        <v>580000</v>
      </c>
      <c r="H17226" s="68" t="s">
        <v>504</v>
      </c>
      <c r="I17226" s="72" t="s">
        <v>13455</v>
      </c>
    </row>
    <row r="17227" spans="1:9" hidden="1" x14ac:dyDescent="0.25">
      <c r="A17227" s="59" t="s">
        <v>402</v>
      </c>
      <c r="B17227" s="62" t="s">
        <v>7145</v>
      </c>
      <c r="C17227" s="59" t="s">
        <v>13459</v>
      </c>
      <c r="D17227" s="64">
        <v>1</v>
      </c>
      <c r="E17227" s="65" t="s">
        <v>31</v>
      </c>
      <c r="F17227" s="71">
        <v>775000</v>
      </c>
      <c r="G17227" s="67">
        <f t="shared" si="575"/>
        <v>775000</v>
      </c>
      <c r="H17227" s="68" t="s">
        <v>504</v>
      </c>
      <c r="I17227" s="72" t="s">
        <v>13460</v>
      </c>
    </row>
    <row r="17228" spans="1:9" hidden="1" x14ac:dyDescent="0.25">
      <c r="A17228" s="59" t="s">
        <v>402</v>
      </c>
      <c r="B17228" s="62" t="s">
        <v>7145</v>
      </c>
      <c r="C17228" s="59" t="s">
        <v>13461</v>
      </c>
      <c r="D17228" s="64">
        <v>1</v>
      </c>
      <c r="E17228" s="65" t="s">
        <v>31</v>
      </c>
      <c r="F17228" s="71">
        <v>775000</v>
      </c>
      <c r="G17228" s="67">
        <f t="shared" si="575"/>
        <v>775000</v>
      </c>
      <c r="H17228" s="68" t="s">
        <v>504</v>
      </c>
      <c r="I17228" s="72" t="s">
        <v>13460</v>
      </c>
    </row>
    <row r="17229" spans="1:9" hidden="1" x14ac:dyDescent="0.25">
      <c r="A17229" s="59" t="s">
        <v>402</v>
      </c>
      <c r="B17229" s="62" t="s">
        <v>7145</v>
      </c>
      <c r="C17229" s="70" t="s">
        <v>13462</v>
      </c>
      <c r="D17229" s="64">
        <v>1</v>
      </c>
      <c r="E17229" s="65" t="s">
        <v>31</v>
      </c>
      <c r="F17229" s="71">
        <v>775000</v>
      </c>
      <c r="G17229" s="67">
        <f t="shared" si="575"/>
        <v>775000</v>
      </c>
      <c r="H17229" s="68" t="s">
        <v>504</v>
      </c>
      <c r="I17229" s="72" t="s">
        <v>13460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5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5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5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5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11964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5"/>
        <v>165000</v>
      </c>
      <c r="H17234" s="68" t="s">
        <v>188</v>
      </c>
      <c r="I17234" s="72" t="s">
        <v>13463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5">
        <v>34689</v>
      </c>
      <c r="G17235" s="67">
        <f t="shared" si="575"/>
        <v>34689</v>
      </c>
      <c r="H17235" s="68" t="s">
        <v>188</v>
      </c>
      <c r="I17235" s="72" t="s">
        <v>13463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08" t="s">
        <v>130</v>
      </c>
      <c r="F17236" s="71">
        <v>33000</v>
      </c>
      <c r="G17236" s="67">
        <f t="shared" si="575"/>
        <v>49500</v>
      </c>
      <c r="H17236" s="68" t="s">
        <v>188</v>
      </c>
      <c r="I17236" s="72" t="s">
        <v>13463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5"/>
        <v>36975</v>
      </c>
      <c r="H17237" s="68" t="s">
        <v>188</v>
      </c>
      <c r="I17237" s="72" t="s">
        <v>13463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5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5">
        <v>20000</v>
      </c>
      <c r="G17239" s="67">
        <f t="shared" si="575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5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5"/>
        <v>106000</v>
      </c>
      <c r="H17241" s="68" t="s">
        <v>7246</v>
      </c>
      <c r="I17241" s="276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5"/>
        <v>331500</v>
      </c>
      <c r="H17242" s="84" t="s">
        <v>7192</v>
      </c>
      <c r="I17242" s="276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5"/>
        <v>40000</v>
      </c>
      <c r="H17243" s="68" t="s">
        <v>1992</v>
      </c>
      <c r="I17243" s="276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5"/>
        <v>225000</v>
      </c>
      <c r="H17244" s="68" t="s">
        <v>1992</v>
      </c>
      <c r="I17244" s="276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5"/>
        <v>49500</v>
      </c>
      <c r="H17245" s="68" t="s">
        <v>1992</v>
      </c>
      <c r="I17245" s="276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5"/>
        <v>99000</v>
      </c>
      <c r="H17246" s="84" t="s">
        <v>7009</v>
      </c>
      <c r="I17246" s="276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5"/>
        <v>73950</v>
      </c>
      <c r="H17247" s="68" t="s">
        <v>4416</v>
      </c>
      <c r="I17247" s="276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5"/>
        <v>2</v>
      </c>
      <c r="H17248" s="68" t="s">
        <v>161</v>
      </c>
      <c r="I17248" s="276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5"/>
        <v>200000</v>
      </c>
      <c r="H17249" s="68" t="s">
        <v>1240</v>
      </c>
      <c r="I17249" s="276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5"/>
        <v>135000</v>
      </c>
      <c r="H17250" s="68" t="s">
        <v>1240</v>
      </c>
      <c r="I17250" s="276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5"/>
        <v>19000</v>
      </c>
      <c r="H17251" s="68" t="s">
        <v>3028</v>
      </c>
      <c r="I17251" s="276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5"/>
        <v>23500</v>
      </c>
      <c r="H17252" s="68" t="s">
        <v>3028</v>
      </c>
      <c r="I17252" s="276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5"/>
        <v>380000</v>
      </c>
      <c r="H17253" s="68" t="s">
        <v>3028</v>
      </c>
      <c r="I17253" s="276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5"/>
        <v>49500</v>
      </c>
      <c r="H17254" s="68" t="s">
        <v>3028</v>
      </c>
      <c r="I17254" s="276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5"/>
        <v>360000</v>
      </c>
      <c r="H17255" s="68" t="s">
        <v>3028</v>
      </c>
      <c r="I17255" s="276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5"/>
        <v>49500</v>
      </c>
      <c r="H17256" s="68" t="s">
        <v>188</v>
      </c>
      <c r="I17256" s="276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5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5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13464</v>
      </c>
      <c r="D17259" s="80">
        <v>1</v>
      </c>
      <c r="E17259" s="70" t="s">
        <v>31</v>
      </c>
      <c r="F17259" s="67">
        <v>3400000</v>
      </c>
      <c r="G17259" s="67">
        <f t="shared" si="575"/>
        <v>3400000</v>
      </c>
      <c r="H17259" s="68" t="s">
        <v>1824</v>
      </c>
      <c r="I17259" s="72" t="s">
        <v>13465</v>
      </c>
    </row>
    <row r="17260" spans="1:9" hidden="1" x14ac:dyDescent="0.25">
      <c r="A17260" s="59" t="s">
        <v>7179</v>
      </c>
      <c r="B17260" s="78" t="s">
        <v>96</v>
      </c>
      <c r="C17260" s="59" t="s">
        <v>13466</v>
      </c>
      <c r="D17260" s="64">
        <v>1</v>
      </c>
      <c r="E17260" s="65" t="s">
        <v>31</v>
      </c>
      <c r="F17260" s="66">
        <v>3400000</v>
      </c>
      <c r="G17260" s="67">
        <f t="shared" si="575"/>
        <v>3400000</v>
      </c>
      <c r="H17260" s="68" t="s">
        <v>1824</v>
      </c>
      <c r="I17260" s="72" t="s">
        <v>13465</v>
      </c>
    </row>
    <row r="17261" spans="1:9" hidden="1" x14ac:dyDescent="0.25">
      <c r="A17261" s="59" t="s">
        <v>7179</v>
      </c>
      <c r="B17261" s="106" t="s">
        <v>13467</v>
      </c>
      <c r="C17261" s="180" t="s">
        <v>12828</v>
      </c>
      <c r="D17261" s="80">
        <v>1</v>
      </c>
      <c r="E17261" s="70" t="s">
        <v>66</v>
      </c>
      <c r="F17261" s="355">
        <v>1</v>
      </c>
      <c r="G17261" s="67">
        <f t="shared" si="575"/>
        <v>1</v>
      </c>
      <c r="H17261" s="68" t="s">
        <v>1824</v>
      </c>
      <c r="I17261" s="72" t="s">
        <v>13465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5"/>
        <v>550000</v>
      </c>
      <c r="H17262" s="68" t="s">
        <v>504</v>
      </c>
      <c r="I17262" s="72" t="s">
        <v>13468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5"/>
        <v>160000</v>
      </c>
      <c r="H17263" s="68" t="s">
        <v>504</v>
      </c>
      <c r="I17263" s="72" t="s">
        <v>13468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5"/>
        <v>300000</v>
      </c>
      <c r="H17264" s="68" t="s">
        <v>504</v>
      </c>
      <c r="I17264" s="72" t="s">
        <v>13468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5">
        <v>888079</v>
      </c>
      <c r="G17265" s="67">
        <f t="shared" si="575"/>
        <v>3552316</v>
      </c>
      <c r="H17265" s="68" t="s">
        <v>504</v>
      </c>
      <c r="I17265" s="72" t="s">
        <v>13468</v>
      </c>
    </row>
    <row r="17266" spans="1:9" hidden="1" x14ac:dyDescent="0.25">
      <c r="A17266" s="59" t="s">
        <v>7179</v>
      </c>
      <c r="B17266" s="78" t="s">
        <v>11241</v>
      </c>
      <c r="C17266" s="70" t="s">
        <v>62</v>
      </c>
      <c r="D17266" s="80">
        <v>1</v>
      </c>
      <c r="E17266" s="70" t="s">
        <v>31</v>
      </c>
      <c r="F17266" s="355">
        <v>50000</v>
      </c>
      <c r="G17266" s="67">
        <f t="shared" si="575"/>
        <v>50000</v>
      </c>
      <c r="H17266" s="68" t="s">
        <v>504</v>
      </c>
      <c r="I17266" s="72" t="s">
        <v>13468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5"/>
        <v>50000</v>
      </c>
      <c r="H17267" s="68" t="s">
        <v>504</v>
      </c>
      <c r="I17267" s="72" t="s">
        <v>13468</v>
      </c>
    </row>
    <row r="17268" spans="1:9" hidden="1" x14ac:dyDescent="0.25">
      <c r="A17268" s="59" t="s">
        <v>7179</v>
      </c>
      <c r="B17268" s="59" t="s">
        <v>9880</v>
      </c>
      <c r="C17268" s="59" t="s">
        <v>13469</v>
      </c>
      <c r="D17268" s="64">
        <v>1</v>
      </c>
      <c r="E17268" s="75" t="s">
        <v>31</v>
      </c>
      <c r="F17268" s="71">
        <v>1400000</v>
      </c>
      <c r="G17268" s="67">
        <f t="shared" si="575"/>
        <v>1400000</v>
      </c>
      <c r="H17268" s="68" t="s">
        <v>139</v>
      </c>
      <c r="I17268" s="72" t="s">
        <v>13470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5"/>
        <v>1515000</v>
      </c>
      <c r="H17269" s="68" t="s">
        <v>13471</v>
      </c>
      <c r="I17269" s="72" t="s">
        <v>13472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5"/>
        <v>1572000</v>
      </c>
      <c r="H17270" s="68" t="s">
        <v>13471</v>
      </c>
      <c r="I17270" s="72" t="s">
        <v>13472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5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5"/>
        <v>75000</v>
      </c>
      <c r="H17272" s="68" t="s">
        <v>504</v>
      </c>
      <c r="I17272" s="276" t="s">
        <v>13473</v>
      </c>
    </row>
    <row r="17273" spans="1:9" hidden="1" x14ac:dyDescent="0.25">
      <c r="A17273" s="59" t="s">
        <v>7198</v>
      </c>
      <c r="B17273" s="59" t="s">
        <v>9721</v>
      </c>
      <c r="C17273" s="85" t="s">
        <v>13474</v>
      </c>
      <c r="D17273" s="64">
        <v>1</v>
      </c>
      <c r="E17273" s="75" t="s">
        <v>31</v>
      </c>
      <c r="F17273" s="66">
        <v>475000</v>
      </c>
      <c r="G17273" s="67">
        <f t="shared" si="575"/>
        <v>475000</v>
      </c>
      <c r="H17273" s="68" t="s">
        <v>146</v>
      </c>
      <c r="I17273" s="276" t="s">
        <v>13475</v>
      </c>
    </row>
    <row r="17274" spans="1:9" hidden="1" x14ac:dyDescent="0.25">
      <c r="A17274" s="59" t="s">
        <v>7198</v>
      </c>
      <c r="B17274" s="59" t="s">
        <v>9721</v>
      </c>
      <c r="C17274" s="247" t="s">
        <v>13476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6" t="s">
        <v>13475</v>
      </c>
    </row>
    <row r="17275" spans="1:9" hidden="1" x14ac:dyDescent="0.25">
      <c r="A17275" s="59" t="s">
        <v>7198</v>
      </c>
      <c r="B17275" s="74" t="s">
        <v>11964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5"/>
        <v>330000</v>
      </c>
      <c r="H17275" s="68" t="s">
        <v>146</v>
      </c>
      <c r="I17275" s="276" t="s">
        <v>13475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5"/>
        <v>93000</v>
      </c>
      <c r="H17276" s="84" t="s">
        <v>161</v>
      </c>
      <c r="I17276" s="276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6" t="s">
        <v>13477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6" t="s">
        <v>13477</v>
      </c>
    </row>
    <row r="17279" spans="1:9" hidden="1" x14ac:dyDescent="0.25">
      <c r="A17279" s="59" t="s">
        <v>7198</v>
      </c>
      <c r="B17279" s="59" t="s">
        <v>12926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5"/>
        <v>40000</v>
      </c>
      <c r="H17279" s="68" t="s">
        <v>1725</v>
      </c>
      <c r="I17279" s="276" t="s">
        <v>13477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5"/>
        <v>75000</v>
      </c>
      <c r="H17280" s="68" t="s">
        <v>7246</v>
      </c>
      <c r="I17280" s="276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5"/>
        <v>221000</v>
      </c>
      <c r="H17281" s="68" t="s">
        <v>7246</v>
      </c>
      <c r="I17281" s="276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6">F17282*D17282</f>
        <v>40000</v>
      </c>
      <c r="H17282" s="68" t="s">
        <v>7246</v>
      </c>
      <c r="I17282" s="276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6"/>
        <v>30800</v>
      </c>
      <c r="H17283" s="68" t="s">
        <v>7246</v>
      </c>
      <c r="I17283" s="276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6"/>
        <v>418000</v>
      </c>
      <c r="H17284" s="68" t="s">
        <v>7246</v>
      </c>
      <c r="I17284" s="276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6"/>
        <v>804000</v>
      </c>
      <c r="H17285" s="68" t="s">
        <v>7246</v>
      </c>
      <c r="I17285" s="276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6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6"/>
        <v>248000</v>
      </c>
      <c r="H17287" s="68" t="s">
        <v>3028</v>
      </c>
      <c r="I17287" s="276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6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6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6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6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6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6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6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6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5">
        <v>24650</v>
      </c>
      <c r="G17296" s="67">
        <f t="shared" si="576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6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6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6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6"/>
        <v>70000</v>
      </c>
      <c r="H17300" s="68" t="s">
        <v>13478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6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6"/>
        <v>230000</v>
      </c>
      <c r="H17302" s="68" t="s">
        <v>1039</v>
      </c>
      <c r="I17302" s="72" t="s">
        <v>13424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6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6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6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6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6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6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6"/>
        <v>256500</v>
      </c>
      <c r="H17309" s="68" t="s">
        <v>7246</v>
      </c>
      <c r="I17309" s="276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6"/>
        <v>20000</v>
      </c>
      <c r="H17310" s="68" t="s">
        <v>3028</v>
      </c>
      <c r="I17310" s="276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6"/>
        <v>125000</v>
      </c>
      <c r="H17311" s="68" t="s">
        <v>3028</v>
      </c>
      <c r="I17311" s="276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6"/>
        <v>115000</v>
      </c>
      <c r="H17312" s="68" t="s">
        <v>3028</v>
      </c>
      <c r="I17312" s="276"/>
    </row>
    <row r="17313" spans="1:9" hidden="1" x14ac:dyDescent="0.25">
      <c r="A17313" s="59" t="s">
        <v>7218</v>
      </c>
      <c r="B17313" s="59" t="s">
        <v>11653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6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6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6"/>
        <v>1115500</v>
      </c>
      <c r="H17315" s="68" t="s">
        <v>13479</v>
      </c>
      <c r="I17315" s="276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6"/>
        <v>603000</v>
      </c>
      <c r="H17316" s="68" t="s">
        <v>13480</v>
      </c>
      <c r="I17316" s="276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6"/>
        <v>256500</v>
      </c>
      <c r="H17317" s="68" t="s">
        <v>13480</v>
      </c>
      <c r="I17317" s="276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6"/>
        <v>603000</v>
      </c>
      <c r="H17318" s="68" t="s">
        <v>13481</v>
      </c>
      <c r="I17318" s="276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6"/>
        <v>256500</v>
      </c>
      <c r="H17319" s="68" t="s">
        <v>13481</v>
      </c>
      <c r="I17319" s="276"/>
    </row>
    <row r="17320" spans="1:9" hidden="1" x14ac:dyDescent="0.25">
      <c r="A17320" s="59" t="s">
        <v>7218</v>
      </c>
      <c r="B17320" s="59" t="s">
        <v>110</v>
      </c>
      <c r="C17320" s="59" t="s">
        <v>13482</v>
      </c>
      <c r="D17320" s="64">
        <v>1</v>
      </c>
      <c r="E17320" s="65" t="s">
        <v>66</v>
      </c>
      <c r="F17320" s="66">
        <v>2100000</v>
      </c>
      <c r="G17320" s="67">
        <f t="shared" si="576"/>
        <v>2100000</v>
      </c>
      <c r="H17320" s="68" t="s">
        <v>975</v>
      </c>
      <c r="I17320" s="276" t="s">
        <v>13483</v>
      </c>
    </row>
    <row r="17321" spans="1:9" hidden="1" x14ac:dyDescent="0.25">
      <c r="A17321" s="59" t="s">
        <v>7218</v>
      </c>
      <c r="B17321" s="59" t="s">
        <v>110</v>
      </c>
      <c r="C17321" s="59" t="s">
        <v>13484</v>
      </c>
      <c r="D17321" s="64">
        <v>1</v>
      </c>
      <c r="E17321" s="65" t="s">
        <v>66</v>
      </c>
      <c r="F17321" s="66">
        <v>2100000</v>
      </c>
      <c r="G17321" s="67">
        <f t="shared" si="576"/>
        <v>2100000</v>
      </c>
      <c r="H17321" s="68" t="s">
        <v>975</v>
      </c>
      <c r="I17321" s="72" t="s">
        <v>13483</v>
      </c>
    </row>
    <row r="17322" spans="1:9" hidden="1" x14ac:dyDescent="0.25">
      <c r="A17322" s="59" t="s">
        <v>7218</v>
      </c>
      <c r="B17322" s="59" t="s">
        <v>12559</v>
      </c>
      <c r="C17322" s="59" t="s">
        <v>13485</v>
      </c>
      <c r="D17322" s="64">
        <v>1</v>
      </c>
      <c r="E17322" s="65" t="s">
        <v>31</v>
      </c>
      <c r="F17322" s="66">
        <v>1700000</v>
      </c>
      <c r="G17322" s="67">
        <f t="shared" si="576"/>
        <v>1700000</v>
      </c>
      <c r="H17322" s="68" t="s">
        <v>1722</v>
      </c>
      <c r="I17322" s="72" t="s">
        <v>13486</v>
      </c>
    </row>
    <row r="17323" spans="1:9" hidden="1" x14ac:dyDescent="0.25">
      <c r="A17323" s="59" t="s">
        <v>7218</v>
      </c>
      <c r="B17323" s="59" t="s">
        <v>12559</v>
      </c>
      <c r="C17323" s="74" t="s">
        <v>13487</v>
      </c>
      <c r="D17323" s="64">
        <v>1</v>
      </c>
      <c r="E17323" s="65" t="s">
        <v>31</v>
      </c>
      <c r="F17323" s="67">
        <v>1700000</v>
      </c>
      <c r="G17323" s="67">
        <f t="shared" si="576"/>
        <v>1700000</v>
      </c>
      <c r="H17323" s="68" t="s">
        <v>1722</v>
      </c>
      <c r="I17323" s="72" t="s">
        <v>13486</v>
      </c>
    </row>
    <row r="17324" spans="1:9" hidden="1" x14ac:dyDescent="0.25">
      <c r="A17324" s="59" t="s">
        <v>7218</v>
      </c>
      <c r="B17324" s="78" t="s">
        <v>12235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6"/>
        <v>350000</v>
      </c>
      <c r="H17324" s="68" t="s">
        <v>1722</v>
      </c>
      <c r="I17324" s="72" t="s">
        <v>13486</v>
      </c>
    </row>
    <row r="17325" spans="1:9" hidden="1" x14ac:dyDescent="0.25">
      <c r="A17325" s="59" t="s">
        <v>7218</v>
      </c>
      <c r="B17325" s="59" t="s">
        <v>12926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6"/>
        <v>80000</v>
      </c>
      <c r="H17325" s="68" t="s">
        <v>1722</v>
      </c>
      <c r="I17325" s="72" t="s">
        <v>13486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6"/>
        <v>100000</v>
      </c>
      <c r="H17326" s="68" t="s">
        <v>1722</v>
      </c>
      <c r="I17326" s="72" t="s">
        <v>13486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6"/>
        <v>100000</v>
      </c>
      <c r="H17327" s="68" t="s">
        <v>1035</v>
      </c>
      <c r="I17327" s="72" t="s">
        <v>13488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13489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7">F17329*D17329</f>
        <v>97500</v>
      </c>
      <c r="H17329" s="68" t="s">
        <v>554</v>
      </c>
      <c r="I17329" s="72" t="s">
        <v>13489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7"/>
        <v>100000</v>
      </c>
      <c r="H17330" s="68" t="s">
        <v>554</v>
      </c>
      <c r="I17330" s="72" t="s">
        <v>13489</v>
      </c>
    </row>
    <row r="17331" spans="1:9" hidden="1" x14ac:dyDescent="0.25">
      <c r="A17331" s="59" t="s">
        <v>7218</v>
      </c>
      <c r="B17331" s="78" t="s">
        <v>12235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7"/>
        <v>175000</v>
      </c>
      <c r="H17331" s="68" t="s">
        <v>554</v>
      </c>
      <c r="I17331" s="72" t="s">
        <v>13489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7"/>
        <v>35000</v>
      </c>
      <c r="H17332" s="68" t="s">
        <v>554</v>
      </c>
      <c r="I17332" s="72" t="s">
        <v>13489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7"/>
        <v>230000</v>
      </c>
      <c r="H17333" s="68" t="s">
        <v>554</v>
      </c>
      <c r="I17333" s="72" t="s">
        <v>13489</v>
      </c>
    </row>
    <row r="17334" spans="1:9" hidden="1" x14ac:dyDescent="0.25">
      <c r="A17334" s="59" t="s">
        <v>7218</v>
      </c>
      <c r="B17334" s="59" t="s">
        <v>13490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7"/>
        <v>30000</v>
      </c>
      <c r="H17334" s="68" t="s">
        <v>152</v>
      </c>
      <c r="I17334" s="72" t="s">
        <v>13491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7"/>
        <v>30000</v>
      </c>
      <c r="H17335" s="68" t="s">
        <v>152</v>
      </c>
      <c r="I17335" s="72" t="s">
        <v>13491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7"/>
        <v>174000</v>
      </c>
      <c r="H17336" s="68" t="s">
        <v>152</v>
      </c>
      <c r="I17336" s="72" t="s">
        <v>13491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13491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13491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13491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13491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13491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7"/>
        <v>49500</v>
      </c>
      <c r="H17342" s="68" t="s">
        <v>152</v>
      </c>
      <c r="I17342" s="72" t="s">
        <v>13491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7"/>
        <v>1050000</v>
      </c>
      <c r="H17343" s="84" t="s">
        <v>152</v>
      </c>
      <c r="I17343" s="72" t="s">
        <v>13491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7"/>
        <v>23900000</v>
      </c>
      <c r="H17344" s="84" t="s">
        <v>152</v>
      </c>
      <c r="I17344" s="72" t="s">
        <v>13491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7"/>
        <v>280000</v>
      </c>
      <c r="H17345" s="84" t="s">
        <v>152</v>
      </c>
      <c r="I17345" s="72" t="s">
        <v>13491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7"/>
        <v>130000</v>
      </c>
      <c r="H17346" s="84" t="s">
        <v>152</v>
      </c>
      <c r="I17346" s="72" t="s">
        <v>13491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7"/>
        <v>195000</v>
      </c>
      <c r="H17347" s="84" t="s">
        <v>152</v>
      </c>
      <c r="I17347" s="72" t="s">
        <v>13491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7"/>
        <v>49500</v>
      </c>
      <c r="H17348" s="84" t="s">
        <v>152</v>
      </c>
      <c r="I17348" s="72" t="s">
        <v>13491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7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7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13492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7"/>
        <v>2</v>
      </c>
      <c r="H17351" s="84" t="s">
        <v>13493</v>
      </c>
      <c r="I17351" s="59" t="s">
        <v>13494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7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7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7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7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6" t="s">
        <v>13495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6" t="s">
        <v>13488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6" t="s">
        <v>13488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6" t="s">
        <v>13488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8">F17360*D17360</f>
        <v>62000</v>
      </c>
      <c r="H17360" s="68" t="s">
        <v>502</v>
      </c>
      <c r="I17360" s="276" t="s">
        <v>13496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8"/>
        <v>34689</v>
      </c>
      <c r="H17361" s="68" t="s">
        <v>502</v>
      </c>
      <c r="I17361" s="276" t="s">
        <v>13496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8"/>
        <v>110000</v>
      </c>
      <c r="H17362" s="68" t="s">
        <v>502</v>
      </c>
      <c r="I17362" s="276" t="s">
        <v>13496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8"/>
        <v>28000</v>
      </c>
      <c r="H17363" s="68" t="s">
        <v>502</v>
      </c>
      <c r="I17363" s="276" t="s">
        <v>13496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8"/>
        <v>174000</v>
      </c>
      <c r="H17364" s="68" t="s">
        <v>502</v>
      </c>
      <c r="I17364" s="276" t="s">
        <v>13496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8"/>
        <v>21000</v>
      </c>
      <c r="H17365" s="68" t="s">
        <v>502</v>
      </c>
      <c r="I17365" s="276" t="s">
        <v>13496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8"/>
        <v>49500</v>
      </c>
      <c r="H17366" s="68" t="s">
        <v>139</v>
      </c>
      <c r="I17366" s="276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8"/>
        <v>8000</v>
      </c>
      <c r="H17367" s="68" t="s">
        <v>13480</v>
      </c>
      <c r="I17367" s="276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8"/>
        <v>11500</v>
      </c>
      <c r="H17368" s="68" t="s">
        <v>13480</v>
      </c>
      <c r="I17368" s="276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8"/>
        <v>549000</v>
      </c>
      <c r="H17369" s="84" t="s">
        <v>127</v>
      </c>
      <c r="I17369" s="276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8"/>
        <v>20000</v>
      </c>
      <c r="H17370" s="68" t="s">
        <v>127</v>
      </c>
      <c r="I17370" s="276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8"/>
        <v>58000</v>
      </c>
      <c r="H17371" s="68" t="s">
        <v>127</v>
      </c>
      <c r="I17371" s="276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8"/>
        <v>70000</v>
      </c>
      <c r="H17372" s="68" t="s">
        <v>127</v>
      </c>
      <c r="I17372" s="276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8"/>
        <v>20000</v>
      </c>
      <c r="H17373" s="68" t="s">
        <v>13497</v>
      </c>
      <c r="I17373" s="276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8"/>
        <v>60000</v>
      </c>
      <c r="H17374" s="68" t="s">
        <v>3171</v>
      </c>
      <c r="I17374" s="276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8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8"/>
        <v>297000</v>
      </c>
      <c r="H17376" s="68" t="s">
        <v>3461</v>
      </c>
      <c r="I17376" s="72" t="s">
        <v>13498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8"/>
        <v>83000</v>
      </c>
      <c r="H17377" s="68" t="s">
        <v>3461</v>
      </c>
      <c r="I17377" s="72" t="s">
        <v>13498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8"/>
        <v>39000</v>
      </c>
      <c r="H17378" s="68" t="s">
        <v>3461</v>
      </c>
      <c r="I17378" s="72" t="s">
        <v>13498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8"/>
        <v>93000</v>
      </c>
      <c r="H17379" s="68" t="s">
        <v>3461</v>
      </c>
      <c r="I17379" s="72" t="s">
        <v>13498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8"/>
        <v>58000</v>
      </c>
      <c r="H17380" s="68" t="s">
        <v>3461</v>
      </c>
      <c r="I17380" s="72" t="s">
        <v>13498</v>
      </c>
    </row>
    <row r="17381" spans="1:9" hidden="1" x14ac:dyDescent="0.25">
      <c r="A17381" s="59" t="s">
        <v>7231</v>
      </c>
      <c r="B17381" s="59" t="s">
        <v>9880</v>
      </c>
      <c r="C17381" s="79" t="s">
        <v>13499</v>
      </c>
      <c r="D17381" s="64">
        <v>1</v>
      </c>
      <c r="E17381" s="75" t="s">
        <v>31</v>
      </c>
      <c r="F17381" s="71">
        <v>1400000</v>
      </c>
      <c r="G17381" s="67">
        <f t="shared" si="578"/>
        <v>1400000</v>
      </c>
      <c r="H17381" s="68" t="s">
        <v>3461</v>
      </c>
      <c r="I17381" s="72" t="s">
        <v>13498</v>
      </c>
    </row>
    <row r="17382" spans="1:9" hidden="1" x14ac:dyDescent="0.25">
      <c r="A17382" s="59" t="s">
        <v>7231</v>
      </c>
      <c r="B17382" s="59" t="s">
        <v>13500</v>
      </c>
      <c r="C17382" s="79" t="s">
        <v>13501</v>
      </c>
      <c r="D17382" s="64">
        <v>1</v>
      </c>
      <c r="E17382" s="75" t="s">
        <v>31</v>
      </c>
      <c r="F17382" s="71">
        <v>1700000</v>
      </c>
      <c r="G17382" s="67">
        <f t="shared" si="578"/>
        <v>1700000</v>
      </c>
      <c r="H17382" s="68" t="s">
        <v>3461</v>
      </c>
      <c r="I17382" s="72" t="s">
        <v>13498</v>
      </c>
    </row>
    <row r="17383" spans="1:9" hidden="1" x14ac:dyDescent="0.25">
      <c r="A17383" s="59" t="s">
        <v>7231</v>
      </c>
      <c r="B17383" s="59" t="s">
        <v>13500</v>
      </c>
      <c r="C17383" s="79" t="s">
        <v>13502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13498</v>
      </c>
    </row>
    <row r="17384" spans="1:9" hidden="1" x14ac:dyDescent="0.25">
      <c r="A17384" s="59" t="s">
        <v>7231</v>
      </c>
      <c r="B17384" s="78" t="s">
        <v>12235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8"/>
        <v>350000</v>
      </c>
      <c r="H17384" s="68" t="s">
        <v>3461</v>
      </c>
      <c r="I17384" s="72" t="s">
        <v>13498</v>
      </c>
    </row>
    <row r="17385" spans="1:9" hidden="1" x14ac:dyDescent="0.25">
      <c r="A17385" s="59" t="s">
        <v>7231</v>
      </c>
      <c r="B17385" s="59" t="s">
        <v>12926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8"/>
        <v>40000</v>
      </c>
      <c r="H17385" s="68" t="s">
        <v>3461</v>
      </c>
      <c r="I17385" s="72" t="s">
        <v>13498</v>
      </c>
    </row>
    <row r="17386" spans="1:9" hidden="1" x14ac:dyDescent="0.25">
      <c r="A17386" s="59" t="s">
        <v>7231</v>
      </c>
      <c r="B17386" s="59" t="s">
        <v>13308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13498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13498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9">F17388*D17388</f>
        <v>69378</v>
      </c>
      <c r="H17388" s="68" t="s">
        <v>152</v>
      </c>
      <c r="I17388" s="72" t="s">
        <v>13491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08" t="s">
        <v>130</v>
      </c>
      <c r="F17389" s="71">
        <v>33000</v>
      </c>
      <c r="G17389" s="67">
        <f t="shared" si="579"/>
        <v>297000</v>
      </c>
      <c r="H17389" s="68" t="s">
        <v>1540</v>
      </c>
      <c r="I17389" s="72" t="s">
        <v>13503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9"/>
        <v>83000</v>
      </c>
      <c r="H17390" s="68" t="s">
        <v>1540</v>
      </c>
      <c r="I17390" s="72" t="s">
        <v>13503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9"/>
        <v>93000</v>
      </c>
      <c r="H17391" s="68" t="s">
        <v>1540</v>
      </c>
      <c r="I17391" s="72" t="s">
        <v>13503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9"/>
        <v>39000</v>
      </c>
      <c r="H17392" s="68" t="s">
        <v>1540</v>
      </c>
      <c r="I17392" s="72" t="s">
        <v>13503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9"/>
        <v>76000</v>
      </c>
      <c r="H17393" s="68" t="s">
        <v>1540</v>
      </c>
      <c r="I17393" s="72" t="s">
        <v>13503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9"/>
        <v>77500</v>
      </c>
      <c r="H17394" s="68" t="s">
        <v>1540</v>
      </c>
      <c r="I17394" s="72" t="s">
        <v>13503</v>
      </c>
    </row>
    <row r="17395" spans="1:9" hidden="1" x14ac:dyDescent="0.25">
      <c r="A17395" s="59" t="s">
        <v>7231</v>
      </c>
      <c r="B17395" s="59" t="s">
        <v>9880</v>
      </c>
      <c r="C17395" s="79" t="s">
        <v>13504</v>
      </c>
      <c r="D17395" s="64">
        <v>1</v>
      </c>
      <c r="E17395" s="75" t="s">
        <v>31</v>
      </c>
      <c r="F17395" s="71">
        <v>1400000</v>
      </c>
      <c r="G17395" s="67">
        <f t="shared" si="579"/>
        <v>1400000</v>
      </c>
      <c r="H17395" s="68" t="s">
        <v>1029</v>
      </c>
      <c r="I17395" s="72" t="s">
        <v>13505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08" t="s">
        <v>130</v>
      </c>
      <c r="F17396" s="71">
        <v>33000</v>
      </c>
      <c r="G17396" s="67">
        <f t="shared" si="579"/>
        <v>264000</v>
      </c>
      <c r="H17396" s="68" t="s">
        <v>158</v>
      </c>
      <c r="I17396" s="72" t="s">
        <v>13506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08" t="s">
        <v>130</v>
      </c>
      <c r="F17397" s="71">
        <v>33000</v>
      </c>
      <c r="G17397" s="67">
        <f t="shared" si="579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13507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9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08" t="s">
        <v>130</v>
      </c>
      <c r="F17400" s="71">
        <v>33000</v>
      </c>
      <c r="G17400" s="67">
        <f t="shared" si="579"/>
        <v>297000</v>
      </c>
      <c r="H17400" s="84" t="s">
        <v>121</v>
      </c>
      <c r="I17400" s="72" t="s">
        <v>13508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9"/>
        <v>83000</v>
      </c>
      <c r="H17401" s="84" t="s">
        <v>121</v>
      </c>
      <c r="I17401" s="72" t="s">
        <v>13508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9"/>
        <v>93000</v>
      </c>
      <c r="H17402" s="84" t="s">
        <v>121</v>
      </c>
      <c r="I17402" s="72" t="s">
        <v>13508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9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9"/>
        <v>335500</v>
      </c>
      <c r="H17404" s="84" t="s">
        <v>13481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9"/>
        <v>553920</v>
      </c>
      <c r="H17405" s="84" t="s">
        <v>13349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9"/>
        <v>553920</v>
      </c>
      <c r="H17406" s="68" t="s">
        <v>13420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9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9"/>
        <v>553920</v>
      </c>
      <c r="H17408" s="84" t="s">
        <v>13509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9"/>
        <v>553920</v>
      </c>
      <c r="H17409" s="84" t="s">
        <v>13197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9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9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9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9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9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9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9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9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9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9"/>
        <v>130000</v>
      </c>
      <c r="H17419" s="68" t="s">
        <v>158</v>
      </c>
      <c r="I17419" s="72" t="s">
        <v>13510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9"/>
        <v>116000</v>
      </c>
      <c r="H17420" s="68" t="s">
        <v>158</v>
      </c>
      <c r="I17420" s="72" t="s">
        <v>13510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9"/>
        <v>93000</v>
      </c>
      <c r="H17421" s="68" t="s">
        <v>158</v>
      </c>
      <c r="I17421" s="72" t="s">
        <v>13510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9"/>
        <v>25000</v>
      </c>
      <c r="H17422" s="68" t="s">
        <v>158</v>
      </c>
      <c r="I17422" s="72" t="s">
        <v>13510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9"/>
        <v>40000</v>
      </c>
      <c r="H17423" s="68" t="s">
        <v>158</v>
      </c>
      <c r="I17423" s="72" t="s">
        <v>13510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9"/>
        <v>181500</v>
      </c>
      <c r="H17424" s="68" t="s">
        <v>158</v>
      </c>
      <c r="I17424" s="72" t="s">
        <v>13510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9"/>
        <v>264000</v>
      </c>
      <c r="H17425" s="68" t="s">
        <v>2208</v>
      </c>
      <c r="I17425" s="276" t="s">
        <v>13511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9"/>
        <v>39000</v>
      </c>
      <c r="H17426" s="68" t="s">
        <v>2208</v>
      </c>
      <c r="I17426" s="276" t="s">
        <v>13511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9"/>
        <v>93000</v>
      </c>
      <c r="H17427" s="68" t="s">
        <v>2208</v>
      </c>
      <c r="I17427" s="276" t="s">
        <v>13511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9"/>
        <v>210000</v>
      </c>
      <c r="H17428" s="68" t="s">
        <v>2208</v>
      </c>
      <c r="I17428" s="276" t="s">
        <v>13511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9"/>
        <v>20000</v>
      </c>
      <c r="H17429" s="68" t="s">
        <v>2208</v>
      </c>
      <c r="I17429" s="276" t="s">
        <v>13511</v>
      </c>
    </row>
    <row r="17430" spans="1:9" hidden="1" x14ac:dyDescent="0.25">
      <c r="A17430" s="59" t="s">
        <v>409</v>
      </c>
      <c r="B17430" s="106" t="s">
        <v>13512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9"/>
        <v>50000</v>
      </c>
      <c r="H17430" s="68" t="s">
        <v>2208</v>
      </c>
      <c r="I17430" s="276" t="s">
        <v>13511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9"/>
        <v>7500</v>
      </c>
      <c r="H17431" s="68" t="s">
        <v>2267</v>
      </c>
      <c r="I17431" s="276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9"/>
        <v>75000</v>
      </c>
      <c r="H17432" s="68" t="s">
        <v>2267</v>
      </c>
      <c r="I17432" s="276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9"/>
        <v>219000</v>
      </c>
      <c r="H17433" s="68" t="s">
        <v>2267</v>
      </c>
      <c r="I17433" s="276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9"/>
        <v>175000</v>
      </c>
      <c r="H17434" s="68" t="s">
        <v>2267</v>
      </c>
      <c r="I17434" s="276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9"/>
        <v>175000</v>
      </c>
      <c r="H17435" s="68" t="s">
        <v>7246</v>
      </c>
      <c r="I17435" s="276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9"/>
        <v>292000</v>
      </c>
      <c r="H17436" s="68" t="s">
        <v>7246</v>
      </c>
      <c r="I17436" s="276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9"/>
        <v>16000</v>
      </c>
      <c r="H17437" s="68" t="s">
        <v>7246</v>
      </c>
      <c r="I17437" s="276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9"/>
        <v>12000</v>
      </c>
      <c r="H17438" s="68" t="s">
        <v>7246</v>
      </c>
      <c r="I17438" s="276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9"/>
        <v>20000</v>
      </c>
      <c r="H17439" s="68" t="s">
        <v>7246</v>
      </c>
      <c r="I17439" s="276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9"/>
        <v>4000</v>
      </c>
      <c r="H17440" s="68" t="s">
        <v>7246</v>
      </c>
      <c r="I17440" s="276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9"/>
        <v>4000</v>
      </c>
      <c r="H17441" s="68" t="s">
        <v>7246</v>
      </c>
      <c r="I17441" s="276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9"/>
        <v>25000</v>
      </c>
      <c r="H17442" s="68" t="s">
        <v>1039</v>
      </c>
      <c r="I17442" s="276" t="s">
        <v>13513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9"/>
        <v>190789.5</v>
      </c>
      <c r="H17443" s="68" t="s">
        <v>1039</v>
      </c>
      <c r="I17443" s="276" t="s">
        <v>13513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9"/>
        <v>250000</v>
      </c>
      <c r="H17444" s="68" t="s">
        <v>1039</v>
      </c>
      <c r="I17444" s="276" t="s">
        <v>13513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9"/>
        <v>64000</v>
      </c>
      <c r="H17445" s="68" t="s">
        <v>1039</v>
      </c>
      <c r="I17445" s="276" t="s">
        <v>13513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6" t="s">
        <v>13513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6" t="s">
        <v>13513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9"/>
        <v>440000</v>
      </c>
      <c r="H17448" s="68" t="s">
        <v>1039</v>
      </c>
      <c r="I17448" s="276" t="s">
        <v>13513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9"/>
        <v>31000</v>
      </c>
      <c r="H17449" s="68" t="s">
        <v>1039</v>
      </c>
      <c r="I17449" s="276" t="s">
        <v>13513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9"/>
        <v>50000</v>
      </c>
      <c r="H17450" s="68" t="s">
        <v>504</v>
      </c>
      <c r="I17450" s="72" t="s">
        <v>13514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9"/>
        <v>1776158</v>
      </c>
      <c r="H17451" s="68" t="s">
        <v>13515</v>
      </c>
      <c r="I17451" s="72" t="s">
        <v>13514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80">F17452*D17452</f>
        <v>1150000</v>
      </c>
      <c r="H17452" s="68" t="s">
        <v>621</v>
      </c>
      <c r="I17452" s="72" t="s">
        <v>13514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80"/>
        <v>6350000</v>
      </c>
      <c r="H17453" s="68" t="s">
        <v>504</v>
      </c>
      <c r="I17453" s="72" t="s">
        <v>13514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80"/>
        <v>20000</v>
      </c>
      <c r="H17454" s="68" t="s">
        <v>13515</v>
      </c>
      <c r="I17454" s="72" t="s">
        <v>13514</v>
      </c>
    </row>
    <row r="17455" spans="1:9" hidden="1" x14ac:dyDescent="0.25">
      <c r="A17455" s="59" t="s">
        <v>409</v>
      </c>
      <c r="B17455" s="106" t="s">
        <v>13512</v>
      </c>
      <c r="C17455" s="59"/>
      <c r="D17455" s="64">
        <v>1</v>
      </c>
      <c r="E17455" s="75" t="s">
        <v>31</v>
      </c>
      <c r="F17455" s="71">
        <v>50000</v>
      </c>
      <c r="G17455" s="67">
        <f t="shared" si="580"/>
        <v>50000</v>
      </c>
      <c r="H17455" s="68" t="s">
        <v>13515</v>
      </c>
      <c r="I17455" s="72" t="s">
        <v>13514</v>
      </c>
    </row>
    <row r="17456" spans="1:9" hidden="1" x14ac:dyDescent="0.25">
      <c r="A17456" s="59" t="s">
        <v>409</v>
      </c>
      <c r="B17456" s="59" t="s">
        <v>9880</v>
      </c>
      <c r="C17456" s="79" t="s">
        <v>13516</v>
      </c>
      <c r="D17456" s="64">
        <v>1</v>
      </c>
      <c r="E17456" s="75" t="s">
        <v>31</v>
      </c>
      <c r="F17456" s="71">
        <v>1400000</v>
      </c>
      <c r="G17456" s="67">
        <f t="shared" si="580"/>
        <v>1400000</v>
      </c>
      <c r="H17456" s="68" t="s">
        <v>975</v>
      </c>
      <c r="I17456" s="72" t="s">
        <v>13517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80"/>
        <v>170000</v>
      </c>
      <c r="H17457" s="68" t="s">
        <v>975</v>
      </c>
      <c r="I17457" s="72" t="s">
        <v>13517</v>
      </c>
    </row>
    <row r="17458" spans="1:9" hidden="1" x14ac:dyDescent="0.25">
      <c r="A17458" s="59" t="s">
        <v>409</v>
      </c>
      <c r="B17458" s="59" t="s">
        <v>13308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80"/>
        <v>45000</v>
      </c>
      <c r="H17458" s="68" t="s">
        <v>975</v>
      </c>
      <c r="I17458" s="72" t="s">
        <v>13517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80"/>
        <v>116000</v>
      </c>
      <c r="H17459" s="68" t="s">
        <v>975</v>
      </c>
      <c r="I17459" s="72" t="s">
        <v>13517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80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80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81">F17464*D17464</f>
        <v>617384</v>
      </c>
      <c r="H17464" s="68" t="s">
        <v>1824</v>
      </c>
      <c r="I17464" s="72" t="s">
        <v>13518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81"/>
        <v>1350000</v>
      </c>
      <c r="H17465" s="68" t="s">
        <v>1824</v>
      </c>
      <c r="I17465" s="72" t="s">
        <v>13518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81"/>
        <v>239760</v>
      </c>
      <c r="H17466" s="68" t="s">
        <v>1824</v>
      </c>
      <c r="I17466" s="72" t="s">
        <v>13518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81"/>
        <v>176400</v>
      </c>
      <c r="H17467" s="68" t="s">
        <v>7238</v>
      </c>
      <c r="I17467" s="72" t="s">
        <v>13518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13519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13519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13519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13519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13519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81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81"/>
        <v>112500</v>
      </c>
      <c r="H17474" s="84" t="s">
        <v>843</v>
      </c>
      <c r="I17474" s="72" t="s">
        <v>13520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81"/>
        <v>112500</v>
      </c>
      <c r="H17475" s="84" t="s">
        <v>1725</v>
      </c>
      <c r="I17475" s="72" t="s">
        <v>13521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81"/>
        <v>240000</v>
      </c>
      <c r="H17476" s="68" t="s">
        <v>554</v>
      </c>
      <c r="I17476" s="72" t="s">
        <v>13489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81"/>
        <v>235000</v>
      </c>
      <c r="H17477" s="68" t="s">
        <v>554</v>
      </c>
      <c r="I17477" s="72" t="s">
        <v>13489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81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81"/>
        <v>6750000</v>
      </c>
      <c r="H17479" s="84" t="s">
        <v>630</v>
      </c>
      <c r="I17479" s="59" t="s">
        <v>13522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81"/>
        <v>193500</v>
      </c>
      <c r="H17480" s="84" t="s">
        <v>630</v>
      </c>
      <c r="I17480" s="59" t="s">
        <v>13522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81"/>
        <v>181500</v>
      </c>
      <c r="H17481" s="84" t="s">
        <v>630</v>
      </c>
      <c r="I17481" s="59" t="s">
        <v>13522</v>
      </c>
    </row>
    <row r="17482" spans="1:9" hidden="1" x14ac:dyDescent="0.25">
      <c r="A17482" s="59" t="s">
        <v>409</v>
      </c>
      <c r="B17482" s="78" t="s">
        <v>3374</v>
      </c>
      <c r="C17482" s="59" t="s">
        <v>13523</v>
      </c>
      <c r="D17482" s="64">
        <v>1</v>
      </c>
      <c r="E17482" s="70" t="s">
        <v>31</v>
      </c>
      <c r="F17482" s="60">
        <v>1650000</v>
      </c>
      <c r="G17482" s="67">
        <f t="shared" si="581"/>
        <v>1650000</v>
      </c>
      <c r="H17482" s="84" t="s">
        <v>630</v>
      </c>
      <c r="I17482" s="59" t="s">
        <v>13524</v>
      </c>
    </row>
    <row r="17483" spans="1:9" hidden="1" x14ac:dyDescent="0.25">
      <c r="A17483" s="59" t="s">
        <v>409</v>
      </c>
      <c r="B17483" s="78" t="s">
        <v>3374</v>
      </c>
      <c r="C17483" s="59" t="s">
        <v>13525</v>
      </c>
      <c r="D17483" s="64">
        <v>1</v>
      </c>
      <c r="E17483" s="70" t="s">
        <v>31</v>
      </c>
      <c r="F17483" s="60">
        <v>1650000</v>
      </c>
      <c r="G17483" s="67">
        <f t="shared" si="581"/>
        <v>1650000</v>
      </c>
      <c r="H17483" s="84" t="s">
        <v>630</v>
      </c>
      <c r="I17483" s="59" t="s">
        <v>13524</v>
      </c>
    </row>
    <row r="17484" spans="1:9" hidden="1" x14ac:dyDescent="0.25">
      <c r="A17484" s="59" t="s">
        <v>409</v>
      </c>
      <c r="B17484" s="78" t="s">
        <v>3374</v>
      </c>
      <c r="C17484" s="59" t="s">
        <v>13526</v>
      </c>
      <c r="D17484" s="64">
        <v>1</v>
      </c>
      <c r="E17484" s="70" t="s">
        <v>31</v>
      </c>
      <c r="F17484" s="60">
        <v>1650000</v>
      </c>
      <c r="G17484" s="67">
        <f t="shared" si="581"/>
        <v>1650000</v>
      </c>
      <c r="H17484" s="84" t="s">
        <v>630</v>
      </c>
      <c r="I17484" s="59" t="s">
        <v>13524</v>
      </c>
    </row>
    <row r="17485" spans="1:9" hidden="1" x14ac:dyDescent="0.25">
      <c r="A17485" s="59" t="s">
        <v>409</v>
      </c>
      <c r="B17485" s="78" t="s">
        <v>3374</v>
      </c>
      <c r="C17485" s="59" t="s">
        <v>13527</v>
      </c>
      <c r="D17485" s="64">
        <v>1</v>
      </c>
      <c r="E17485" s="70" t="s">
        <v>31</v>
      </c>
      <c r="F17485" s="60">
        <v>1650000</v>
      </c>
      <c r="G17485" s="67">
        <f t="shared" si="581"/>
        <v>1650000</v>
      </c>
      <c r="H17485" s="84" t="s">
        <v>630</v>
      </c>
      <c r="I17485" s="59" t="s">
        <v>13524</v>
      </c>
    </row>
    <row r="17486" spans="1:9" hidden="1" x14ac:dyDescent="0.25">
      <c r="A17486" s="59" t="s">
        <v>409</v>
      </c>
      <c r="B17486" s="78" t="s">
        <v>3374</v>
      </c>
      <c r="C17486" s="59" t="s">
        <v>13528</v>
      </c>
      <c r="D17486" s="64">
        <v>1</v>
      </c>
      <c r="E17486" s="70" t="s">
        <v>31</v>
      </c>
      <c r="F17486" s="60">
        <v>1650000</v>
      </c>
      <c r="G17486" s="67">
        <f t="shared" si="581"/>
        <v>1650000</v>
      </c>
      <c r="H17486" s="84" t="s">
        <v>630</v>
      </c>
      <c r="I17486" s="59" t="s">
        <v>13524</v>
      </c>
    </row>
    <row r="17487" spans="1:9" hidden="1" x14ac:dyDescent="0.25">
      <c r="A17487" s="59" t="s">
        <v>409</v>
      </c>
      <c r="B17487" s="78" t="s">
        <v>3374</v>
      </c>
      <c r="C17487" s="59" t="s">
        <v>13529</v>
      </c>
      <c r="D17487" s="64">
        <v>1</v>
      </c>
      <c r="E17487" s="70" t="s">
        <v>31</v>
      </c>
      <c r="F17487" s="60">
        <v>1650000</v>
      </c>
      <c r="G17487" s="67">
        <f t="shared" si="581"/>
        <v>1650000</v>
      </c>
      <c r="H17487" s="84" t="s">
        <v>630</v>
      </c>
      <c r="I17487" s="59" t="s">
        <v>13524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81"/>
        <v>575000</v>
      </c>
      <c r="H17488" s="84" t="s">
        <v>630</v>
      </c>
      <c r="I17488" s="59" t="s">
        <v>13524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81"/>
        <v>693780</v>
      </c>
      <c r="H17489" s="84" t="s">
        <v>630</v>
      </c>
      <c r="I17489" s="59" t="s">
        <v>13524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81"/>
        <v>650000</v>
      </c>
      <c r="H17490" s="84" t="s">
        <v>630</v>
      </c>
      <c r="I17490" s="59" t="s">
        <v>13524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81"/>
        <v>200000</v>
      </c>
      <c r="H17491" s="84" t="s">
        <v>630</v>
      </c>
      <c r="I17491" s="59" t="s">
        <v>13524</v>
      </c>
    </row>
    <row r="17492" spans="1:9" hidden="1" x14ac:dyDescent="0.25">
      <c r="A17492" s="330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6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82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82"/>
        <v>146000</v>
      </c>
      <c r="H17498" s="68" t="s">
        <v>7246</v>
      </c>
      <c r="I17498" s="276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82"/>
        <v>135000</v>
      </c>
      <c r="H17499" s="68" t="s">
        <v>7246</v>
      </c>
      <c r="I17499" s="276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82"/>
        <v>110000</v>
      </c>
      <c r="H17500" s="68" t="s">
        <v>7246</v>
      </c>
      <c r="I17500" s="276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82"/>
        <v>99000</v>
      </c>
      <c r="H17501" s="68" t="s">
        <v>7246</v>
      </c>
      <c r="I17501" s="276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82"/>
        <v>155000</v>
      </c>
      <c r="H17502" s="68" t="s">
        <v>2267</v>
      </c>
      <c r="I17502" s="276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82"/>
        <v>350000</v>
      </c>
      <c r="H17503" s="68" t="s">
        <v>2267</v>
      </c>
      <c r="I17503" s="276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82"/>
        <v>219000</v>
      </c>
      <c r="H17504" s="68" t="s">
        <v>2267</v>
      </c>
      <c r="I17504" s="276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6" t="s">
        <v>13530</v>
      </c>
    </row>
    <row r="17506" spans="1:9" hidden="1" x14ac:dyDescent="0.25">
      <c r="A17506" s="210">
        <v>44572</v>
      </c>
      <c r="B17506" s="59" t="s">
        <v>12663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6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83">F17507*D17507</f>
        <v>298200</v>
      </c>
      <c r="H17507" s="68" t="s">
        <v>121</v>
      </c>
      <c r="I17507" s="276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83"/>
        <v>250000</v>
      </c>
      <c r="H17508" s="68" t="s">
        <v>121</v>
      </c>
      <c r="I17508" s="276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83"/>
        <v>31000</v>
      </c>
      <c r="H17509" s="68" t="s">
        <v>121</v>
      </c>
      <c r="I17509" s="276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83"/>
        <v>80000</v>
      </c>
      <c r="H17510" s="68" t="s">
        <v>121</v>
      </c>
      <c r="I17510" s="276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83"/>
        <v>4200000</v>
      </c>
      <c r="H17511" s="68" t="s">
        <v>121</v>
      </c>
      <c r="I17511" s="276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83"/>
        <v>15000</v>
      </c>
      <c r="H17512" s="68" t="s">
        <v>121</v>
      </c>
      <c r="I17512" s="276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83"/>
        <v>11500</v>
      </c>
      <c r="H17513" s="68" t="s">
        <v>127</v>
      </c>
      <c r="I17513" s="276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83"/>
        <v>10000</v>
      </c>
      <c r="H17514" s="68" t="s">
        <v>127</v>
      </c>
      <c r="I17514" s="276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83"/>
        <v>75000</v>
      </c>
      <c r="H17515" s="68" t="s">
        <v>127</v>
      </c>
      <c r="I17515" s="276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83"/>
        <v>100000</v>
      </c>
      <c r="H17516" s="68" t="s">
        <v>127</v>
      </c>
      <c r="I17516" s="276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83"/>
        <v>155000</v>
      </c>
      <c r="H17517" s="68" t="s">
        <v>3028</v>
      </c>
      <c r="I17517" s="276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83"/>
        <v>74250</v>
      </c>
      <c r="H17518" s="68" t="s">
        <v>554</v>
      </c>
      <c r="I17518" s="276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83"/>
        <v>100000</v>
      </c>
      <c r="H17519" s="68" t="s">
        <v>1035</v>
      </c>
      <c r="I17519" s="276" t="s">
        <v>13531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6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83"/>
        <v>11500</v>
      </c>
      <c r="H17521" s="68" t="s">
        <v>7356</v>
      </c>
      <c r="I17521" s="276"/>
    </row>
    <row r="17522" spans="1:9" hidden="1" x14ac:dyDescent="0.25">
      <c r="A17522" s="210">
        <v>44572</v>
      </c>
      <c r="B17522" s="59" t="s">
        <v>440</v>
      </c>
      <c r="C17522" s="338" t="s">
        <v>13532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6" t="s">
        <v>13533</v>
      </c>
    </row>
    <row r="17523" spans="1:9" hidden="1" x14ac:dyDescent="0.25">
      <c r="A17523" s="210">
        <v>44572</v>
      </c>
      <c r="B17523" s="59" t="s">
        <v>440</v>
      </c>
      <c r="C17523" s="510" t="s">
        <v>13534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6" t="s">
        <v>13533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83"/>
        <v>670000</v>
      </c>
      <c r="H17524" s="68" t="s">
        <v>947</v>
      </c>
      <c r="I17524" s="276" t="s">
        <v>13533</v>
      </c>
    </row>
    <row r="17525" spans="1:9" hidden="1" x14ac:dyDescent="0.25">
      <c r="A17525" s="210">
        <v>44572</v>
      </c>
      <c r="B17525" s="59" t="s">
        <v>12667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83"/>
        <v>170000</v>
      </c>
      <c r="H17525" s="68" t="s">
        <v>947</v>
      </c>
      <c r="I17525" s="276" t="s">
        <v>13533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83"/>
        <v>175000</v>
      </c>
      <c r="H17526" s="68" t="s">
        <v>947</v>
      </c>
      <c r="I17526" s="276" t="s">
        <v>13533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83"/>
        <v>35000</v>
      </c>
      <c r="H17527" s="68" t="s">
        <v>947</v>
      </c>
      <c r="I17527" s="276" t="s">
        <v>13533</v>
      </c>
    </row>
    <row r="17528" spans="1:9" hidden="1" x14ac:dyDescent="0.25">
      <c r="A17528" s="210">
        <v>44572</v>
      </c>
      <c r="B17528" s="59" t="s">
        <v>9880</v>
      </c>
      <c r="C17528" s="85" t="s">
        <v>13535</v>
      </c>
      <c r="D17528" s="64">
        <v>1</v>
      </c>
      <c r="E17528" s="75" t="s">
        <v>31</v>
      </c>
      <c r="F17528" s="71">
        <v>1400000</v>
      </c>
      <c r="G17528" s="67">
        <f t="shared" si="583"/>
        <v>1400000</v>
      </c>
      <c r="H17528" s="68" t="s">
        <v>759</v>
      </c>
      <c r="I17528" s="72" t="s">
        <v>13536</v>
      </c>
    </row>
    <row r="17529" spans="1:9" hidden="1" x14ac:dyDescent="0.25">
      <c r="A17529" s="210">
        <v>44572</v>
      </c>
      <c r="B17529" s="59" t="s">
        <v>13308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83"/>
        <v>45000</v>
      </c>
      <c r="H17529" s="68" t="s">
        <v>759</v>
      </c>
      <c r="I17529" s="72" t="s">
        <v>13536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84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84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84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84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84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84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84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84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84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84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6" t="s">
        <v>31</v>
      </c>
      <c r="F17541" s="66">
        <v>4000</v>
      </c>
      <c r="G17541" s="67">
        <f t="shared" si="584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84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84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84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84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84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84"/>
        <v>193500</v>
      </c>
      <c r="H17548" s="68" t="s">
        <v>723</v>
      </c>
      <c r="I17548" s="72" t="s">
        <v>13537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84"/>
        <v>40000</v>
      </c>
      <c r="H17549" s="68" t="s">
        <v>723</v>
      </c>
      <c r="I17549" s="72" t="s">
        <v>13537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84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84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84"/>
        <v>17500</v>
      </c>
      <c r="H17552" s="68" t="s">
        <v>1240</v>
      </c>
      <c r="I17552" s="276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84"/>
        <v>35000</v>
      </c>
      <c r="H17553" s="68" t="s">
        <v>1240</v>
      </c>
      <c r="I17553" s="276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84"/>
        <v>195000</v>
      </c>
      <c r="H17554" s="68" t="s">
        <v>1240</v>
      </c>
      <c r="I17554" s="276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84"/>
        <v>140000</v>
      </c>
      <c r="H17555" s="68" t="s">
        <v>1240</v>
      </c>
      <c r="I17555" s="276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84"/>
        <v>55000</v>
      </c>
      <c r="H17556" s="68" t="s">
        <v>1240</v>
      </c>
      <c r="I17556" s="276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84"/>
        <v>590000</v>
      </c>
      <c r="H17557" s="68" t="s">
        <v>1240</v>
      </c>
      <c r="I17557" s="276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84"/>
        <v>224000</v>
      </c>
      <c r="H17558" s="68" t="s">
        <v>1240</v>
      </c>
      <c r="I17558" s="276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84"/>
        <v>80000</v>
      </c>
      <c r="H17559" s="68" t="s">
        <v>1240</v>
      </c>
      <c r="I17559" s="276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6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5">F17561*D17561</f>
        <v>325000</v>
      </c>
      <c r="H17561" s="68" t="s">
        <v>1240</v>
      </c>
      <c r="I17561" s="276" t="s">
        <v>13538</v>
      </c>
    </row>
    <row r="17562" spans="1:9" hidden="1" x14ac:dyDescent="0.25">
      <c r="A17562" s="210">
        <v>44603</v>
      </c>
      <c r="B17562" s="59" t="s">
        <v>9721</v>
      </c>
      <c r="C17562" s="63" t="s">
        <v>13539</v>
      </c>
      <c r="D17562" s="64">
        <v>1</v>
      </c>
      <c r="E17562" s="65" t="s">
        <v>31</v>
      </c>
      <c r="F17562" s="216">
        <v>475000</v>
      </c>
      <c r="G17562" s="209">
        <f t="shared" si="585"/>
        <v>475000</v>
      </c>
      <c r="H17562" s="68" t="s">
        <v>1240</v>
      </c>
      <c r="I17562" s="276" t="s">
        <v>13538</v>
      </c>
    </row>
    <row r="17563" spans="1:9" hidden="1" x14ac:dyDescent="0.25">
      <c r="A17563" s="210">
        <v>44603</v>
      </c>
      <c r="B17563" s="59" t="s">
        <v>9721</v>
      </c>
      <c r="C17563" s="63" t="s">
        <v>13540</v>
      </c>
      <c r="D17563" s="64">
        <v>1</v>
      </c>
      <c r="E17563" s="65" t="s">
        <v>31</v>
      </c>
      <c r="F17563" s="216">
        <v>475000</v>
      </c>
      <c r="G17563" s="209">
        <f t="shared" si="585"/>
        <v>475000</v>
      </c>
      <c r="H17563" s="68" t="s">
        <v>1240</v>
      </c>
      <c r="I17563" s="276" t="s">
        <v>13538</v>
      </c>
    </row>
    <row r="17564" spans="1:9" hidden="1" x14ac:dyDescent="0.25">
      <c r="A17564" s="210">
        <v>44603</v>
      </c>
      <c r="B17564" s="59" t="s">
        <v>9721</v>
      </c>
      <c r="C17564" s="63" t="s">
        <v>13541</v>
      </c>
      <c r="D17564" s="64">
        <v>1</v>
      </c>
      <c r="E17564" s="65" t="s">
        <v>31</v>
      </c>
      <c r="F17564" s="216">
        <v>475000</v>
      </c>
      <c r="G17564" s="209">
        <f t="shared" si="585"/>
        <v>475000</v>
      </c>
      <c r="H17564" s="68" t="s">
        <v>1240</v>
      </c>
      <c r="I17564" s="276" t="s">
        <v>13538</v>
      </c>
    </row>
    <row r="17565" spans="1:9" hidden="1" x14ac:dyDescent="0.25">
      <c r="A17565" s="210">
        <v>44603</v>
      </c>
      <c r="B17565" s="59" t="s">
        <v>9721</v>
      </c>
      <c r="C17565" s="63" t="s">
        <v>13542</v>
      </c>
      <c r="D17565" s="64">
        <v>1</v>
      </c>
      <c r="E17565" s="65" t="s">
        <v>31</v>
      </c>
      <c r="F17565" s="216">
        <v>475000</v>
      </c>
      <c r="G17565" s="209">
        <f t="shared" si="585"/>
        <v>475000</v>
      </c>
      <c r="H17565" s="68" t="s">
        <v>1240</v>
      </c>
      <c r="I17565" s="276" t="s">
        <v>13538</v>
      </c>
    </row>
    <row r="17566" spans="1:9" hidden="1" x14ac:dyDescent="0.25">
      <c r="A17566" s="210">
        <v>44603</v>
      </c>
      <c r="B17566" s="59" t="s">
        <v>9721</v>
      </c>
      <c r="C17566" s="63" t="s">
        <v>13543</v>
      </c>
      <c r="D17566" s="64">
        <v>1</v>
      </c>
      <c r="E17566" s="65" t="s">
        <v>31</v>
      </c>
      <c r="F17566" s="216">
        <v>475000</v>
      </c>
      <c r="G17566" s="209">
        <f t="shared" si="585"/>
        <v>475000</v>
      </c>
      <c r="H17566" s="68" t="s">
        <v>1240</v>
      </c>
      <c r="I17566" s="276" t="s">
        <v>13538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5"/>
        <v>93000</v>
      </c>
      <c r="H17567" s="68" t="s">
        <v>4416</v>
      </c>
      <c r="I17567" s="276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5"/>
        <v>75000</v>
      </c>
      <c r="H17568" s="68" t="s">
        <v>504</v>
      </c>
      <c r="I17568" s="276" t="s">
        <v>13544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5"/>
        <v>700000</v>
      </c>
      <c r="H17569" s="68" t="s">
        <v>3028</v>
      </c>
      <c r="I17569" s="276"/>
    </row>
    <row r="17570" spans="1:9" hidden="1" x14ac:dyDescent="0.25">
      <c r="A17570" s="210">
        <v>44603</v>
      </c>
      <c r="B17570" s="59" t="s">
        <v>7262</v>
      </c>
      <c r="C17570" s="74" t="s">
        <v>13545</v>
      </c>
      <c r="D17570" s="64">
        <v>1</v>
      </c>
      <c r="E17570" s="65" t="s">
        <v>31</v>
      </c>
      <c r="F17570" s="67">
        <v>3750000</v>
      </c>
      <c r="G17570" s="67">
        <f t="shared" si="585"/>
        <v>3750000</v>
      </c>
      <c r="H17570" s="68" t="s">
        <v>630</v>
      </c>
      <c r="I17570" s="276" t="s">
        <v>13546</v>
      </c>
    </row>
    <row r="17571" spans="1:9" hidden="1" x14ac:dyDescent="0.25">
      <c r="A17571" s="210">
        <v>44603</v>
      </c>
      <c r="B17571" s="59" t="s">
        <v>7262</v>
      </c>
      <c r="C17571" s="74" t="s">
        <v>13547</v>
      </c>
      <c r="D17571" s="64">
        <v>1</v>
      </c>
      <c r="E17571" s="75" t="s">
        <v>31</v>
      </c>
      <c r="F17571" s="67">
        <v>3750000</v>
      </c>
      <c r="G17571" s="67">
        <f t="shared" si="585"/>
        <v>3750000</v>
      </c>
      <c r="H17571" s="68" t="s">
        <v>630</v>
      </c>
      <c r="I17571" s="276" t="s">
        <v>13546</v>
      </c>
    </row>
    <row r="17572" spans="1:9" hidden="1" x14ac:dyDescent="0.25">
      <c r="A17572" s="210">
        <v>44603</v>
      </c>
      <c r="B17572" s="59" t="s">
        <v>7262</v>
      </c>
      <c r="C17572" s="59" t="s">
        <v>13548</v>
      </c>
      <c r="D17572" s="64">
        <v>1</v>
      </c>
      <c r="E17572" s="75" t="s">
        <v>31</v>
      </c>
      <c r="F17572" s="67">
        <v>3750000</v>
      </c>
      <c r="G17572" s="93">
        <f t="shared" si="585"/>
        <v>3750000</v>
      </c>
      <c r="H17572" s="68" t="s">
        <v>630</v>
      </c>
      <c r="I17572" s="276" t="s">
        <v>13546</v>
      </c>
    </row>
    <row r="17573" spans="1:9" hidden="1" x14ac:dyDescent="0.25">
      <c r="A17573" s="210">
        <v>44603</v>
      </c>
      <c r="B17573" s="59" t="s">
        <v>7262</v>
      </c>
      <c r="C17573" s="59" t="s">
        <v>13549</v>
      </c>
      <c r="D17573" s="64">
        <v>1</v>
      </c>
      <c r="E17573" s="75" t="s">
        <v>31</v>
      </c>
      <c r="F17573" s="67">
        <v>3750000</v>
      </c>
      <c r="G17573" s="93">
        <f t="shared" si="585"/>
        <v>3750000</v>
      </c>
      <c r="H17573" s="68" t="s">
        <v>630</v>
      </c>
      <c r="I17573" s="276" t="s">
        <v>13546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5"/>
        <v>1005000</v>
      </c>
      <c r="H17574" s="68" t="s">
        <v>630</v>
      </c>
      <c r="I17574" s="276" t="s">
        <v>13546</v>
      </c>
    </row>
    <row r="17575" spans="1:9" hidden="1" x14ac:dyDescent="0.25">
      <c r="A17575" s="210">
        <v>44603</v>
      </c>
      <c r="B17575" s="59" t="s">
        <v>12667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5"/>
        <v>255000</v>
      </c>
      <c r="H17575" s="68" t="s">
        <v>630</v>
      </c>
      <c r="I17575" s="276" t="s">
        <v>13546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6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5"/>
        <v>15000</v>
      </c>
      <c r="H17577" s="68" t="s">
        <v>648</v>
      </c>
      <c r="I17577" s="276" t="s">
        <v>13550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6" t="s">
        <v>13550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5"/>
        <v>58000</v>
      </c>
      <c r="H17579" s="68" t="s">
        <v>1080</v>
      </c>
      <c r="I17579" s="276" t="s">
        <v>13551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5"/>
        <v>58000</v>
      </c>
      <c r="H17580" s="68" t="s">
        <v>1080</v>
      </c>
      <c r="I17580" s="276" t="s">
        <v>13551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5"/>
        <v>32500</v>
      </c>
      <c r="H17581" s="68" t="s">
        <v>1080</v>
      </c>
      <c r="I17581" s="276" t="s">
        <v>13551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5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5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5"/>
        <v>80000</v>
      </c>
      <c r="H17585" s="68" t="s">
        <v>565</v>
      </c>
      <c r="I17585" s="72" t="s">
        <v>13552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5"/>
        <v>33000</v>
      </c>
      <c r="H17586" s="68" t="s">
        <v>565</v>
      </c>
      <c r="I17586" s="72" t="s">
        <v>13552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5"/>
        <v>36975</v>
      </c>
      <c r="H17587" s="68" t="s">
        <v>565</v>
      </c>
      <c r="I17587" s="72" t="s">
        <v>13552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5"/>
        <v>170000</v>
      </c>
      <c r="H17588" s="68" t="s">
        <v>759</v>
      </c>
      <c r="I17588" s="72" t="s">
        <v>13536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5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5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5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5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5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5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5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5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5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5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5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5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6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6" t="s">
        <v>59</v>
      </c>
      <c r="F17604" s="66">
        <v>83000</v>
      </c>
      <c r="G17604" s="67">
        <f t="shared" si="586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6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6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6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6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6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6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6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13550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7">F17613*D17613</f>
        <v>2800000</v>
      </c>
      <c r="H17613" s="68" t="s">
        <v>648</v>
      </c>
      <c r="I17613" s="72" t="s">
        <v>13550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7"/>
        <v>240000</v>
      </c>
      <c r="H17614" s="68" t="s">
        <v>648</v>
      </c>
      <c r="I17614" s="72" t="s">
        <v>13550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7"/>
        <v>4200000</v>
      </c>
      <c r="H17615" s="68" t="s">
        <v>648</v>
      </c>
      <c r="I17615" s="72" t="s">
        <v>13550</v>
      </c>
    </row>
    <row r="17616" spans="1:9" hidden="1" x14ac:dyDescent="0.25">
      <c r="A17616" s="210">
        <v>44631</v>
      </c>
      <c r="B17616" s="92" t="s">
        <v>13553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7"/>
        <v>30000</v>
      </c>
      <c r="H17616" s="68" t="s">
        <v>648</v>
      </c>
      <c r="I17616" s="72" t="s">
        <v>13550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7"/>
        <v>5000</v>
      </c>
      <c r="H17617" s="68" t="s">
        <v>977</v>
      </c>
      <c r="I17617" s="276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7"/>
        <v>36975</v>
      </c>
      <c r="H17618" s="68" t="s">
        <v>887</v>
      </c>
      <c r="I17618" s="276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7"/>
        <v>200000</v>
      </c>
      <c r="H17619" s="68" t="s">
        <v>621</v>
      </c>
      <c r="I17619" s="276" t="s">
        <v>13554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7"/>
        <v>220000</v>
      </c>
      <c r="H17620" s="68" t="s">
        <v>13555</v>
      </c>
      <c r="I17620" s="276" t="s">
        <v>13554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7"/>
        <v>260000</v>
      </c>
      <c r="H17621" s="68" t="s">
        <v>13555</v>
      </c>
      <c r="I17621" s="276" t="s">
        <v>13554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6" t="s">
        <v>13556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8">F17623*D17623</f>
        <v>264000</v>
      </c>
      <c r="H17623" s="68" t="s">
        <v>1029</v>
      </c>
      <c r="I17623" s="276" t="s">
        <v>13557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8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8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8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8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6" t="s">
        <v>59</v>
      </c>
      <c r="F17628" s="66">
        <v>83000</v>
      </c>
      <c r="G17628" s="67">
        <f t="shared" si="588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8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8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8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13558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13559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9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9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9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9"/>
        <v>10000</v>
      </c>
      <c r="H17638" s="68" t="s">
        <v>13560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9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9"/>
        <v>500000</v>
      </c>
      <c r="H17640" s="68" t="s">
        <v>975</v>
      </c>
      <c r="I17640" s="72" t="s">
        <v>13561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9"/>
        <v>69378</v>
      </c>
      <c r="H17641" s="68" t="s">
        <v>152</v>
      </c>
      <c r="I17641" s="276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6" t="s">
        <v>31</v>
      </c>
      <c r="F17642" s="66">
        <v>4000</v>
      </c>
      <c r="G17642" s="67">
        <f t="shared" si="589"/>
        <v>4000</v>
      </c>
      <c r="H17642" s="68" t="s">
        <v>502</v>
      </c>
      <c r="I17642" s="276" t="s">
        <v>13562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6" t="s">
        <v>13562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90">F17644*D17644</f>
        <v>83000</v>
      </c>
      <c r="H17644" s="68" t="s">
        <v>502</v>
      </c>
      <c r="I17644" s="276" t="s">
        <v>13562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90"/>
        <v>39000</v>
      </c>
      <c r="H17645" s="68" t="s">
        <v>502</v>
      </c>
      <c r="I17645" s="276" t="s">
        <v>13562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90"/>
        <v>93000</v>
      </c>
      <c r="H17646" s="68" t="s">
        <v>502</v>
      </c>
      <c r="I17646" s="276" t="s">
        <v>13562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90"/>
        <v>110000</v>
      </c>
      <c r="H17647" s="68" t="s">
        <v>977</v>
      </c>
      <c r="I17647" s="276" t="s">
        <v>13563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90"/>
        <v>155000</v>
      </c>
      <c r="H17648" s="68" t="s">
        <v>977</v>
      </c>
      <c r="I17648" s="276" t="s">
        <v>13563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90"/>
        <v>49500</v>
      </c>
      <c r="H17649" s="68" t="s">
        <v>977</v>
      </c>
      <c r="I17649" s="276" t="s">
        <v>13563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90"/>
        <v>36975</v>
      </c>
      <c r="H17650" s="68" t="s">
        <v>977</v>
      </c>
      <c r="I17650" s="276" t="s">
        <v>13563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90"/>
        <v>116000</v>
      </c>
      <c r="H17651" s="68" t="s">
        <v>723</v>
      </c>
      <c r="I17651" s="276" t="s">
        <v>13564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90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90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12559</v>
      </c>
      <c r="C17654" s="59" t="s">
        <v>13565</v>
      </c>
      <c r="D17654" s="64">
        <v>1</v>
      </c>
      <c r="E17654" s="65" t="s">
        <v>31</v>
      </c>
      <c r="F17654" s="88">
        <v>1700000</v>
      </c>
      <c r="G17654" s="67">
        <f t="shared" si="590"/>
        <v>1700000</v>
      </c>
      <c r="H17654" s="68" t="s">
        <v>605</v>
      </c>
      <c r="I17654" s="72" t="s">
        <v>13566</v>
      </c>
    </row>
    <row r="17655" spans="1:9" hidden="1" x14ac:dyDescent="0.25">
      <c r="A17655" s="210">
        <v>44692</v>
      </c>
      <c r="B17655" s="59" t="s">
        <v>12559</v>
      </c>
      <c r="C17655" s="59" t="s">
        <v>13567</v>
      </c>
      <c r="D17655" s="64">
        <v>1</v>
      </c>
      <c r="E17655" s="65" t="s">
        <v>31</v>
      </c>
      <c r="F17655" s="88">
        <v>1700000</v>
      </c>
      <c r="G17655" s="67">
        <f t="shared" si="590"/>
        <v>1700000</v>
      </c>
      <c r="H17655" s="68" t="s">
        <v>13568</v>
      </c>
      <c r="I17655" s="72" t="s">
        <v>13566</v>
      </c>
    </row>
    <row r="17656" spans="1:9" hidden="1" x14ac:dyDescent="0.25">
      <c r="A17656" s="210">
        <v>44692</v>
      </c>
      <c r="B17656" s="59" t="s">
        <v>9880</v>
      </c>
      <c r="C17656" s="59" t="s">
        <v>13569</v>
      </c>
      <c r="D17656" s="64">
        <v>1</v>
      </c>
      <c r="E17656" s="65" t="s">
        <v>31</v>
      </c>
      <c r="F17656" s="88">
        <v>1400000</v>
      </c>
      <c r="G17656" s="67">
        <f t="shared" si="590"/>
        <v>1400000</v>
      </c>
      <c r="H17656" s="68" t="s">
        <v>605</v>
      </c>
      <c r="I17656" s="72" t="s">
        <v>13566</v>
      </c>
    </row>
    <row r="17657" spans="1:9" hidden="1" x14ac:dyDescent="0.25">
      <c r="A17657" s="210">
        <v>44692</v>
      </c>
      <c r="B17657" s="59" t="s">
        <v>13308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90"/>
        <v>135000</v>
      </c>
      <c r="H17657" s="68" t="s">
        <v>605</v>
      </c>
      <c r="I17657" s="72" t="s">
        <v>13566</v>
      </c>
    </row>
    <row r="17658" spans="1:9" hidden="1" x14ac:dyDescent="0.25">
      <c r="A17658" s="210">
        <v>44692</v>
      </c>
      <c r="B17658" s="78" t="s">
        <v>12235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90"/>
        <v>350000</v>
      </c>
      <c r="H17658" s="68" t="s">
        <v>605</v>
      </c>
      <c r="I17658" s="72" t="s">
        <v>13566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90"/>
        <v>170000</v>
      </c>
      <c r="H17659" s="68" t="s">
        <v>605</v>
      </c>
      <c r="I17659" s="72" t="s">
        <v>13566</v>
      </c>
    </row>
    <row r="17660" spans="1:9" hidden="1" x14ac:dyDescent="0.25">
      <c r="A17660" s="210">
        <v>44692</v>
      </c>
      <c r="B17660" s="59" t="s">
        <v>12559</v>
      </c>
      <c r="C17660" s="59" t="s">
        <v>13570</v>
      </c>
      <c r="D17660" s="64">
        <v>1</v>
      </c>
      <c r="E17660" s="65" t="s">
        <v>31</v>
      </c>
      <c r="F17660" s="88">
        <v>1700000</v>
      </c>
      <c r="G17660" s="67">
        <f t="shared" si="590"/>
        <v>1700000</v>
      </c>
      <c r="H17660" s="68" t="s">
        <v>188</v>
      </c>
      <c r="I17660" s="72" t="s">
        <v>13571</v>
      </c>
    </row>
    <row r="17661" spans="1:9" hidden="1" x14ac:dyDescent="0.25">
      <c r="A17661" s="210">
        <v>44692</v>
      </c>
      <c r="B17661" s="59" t="s">
        <v>12559</v>
      </c>
      <c r="C17661" s="59" t="s">
        <v>13572</v>
      </c>
      <c r="D17661" s="64">
        <v>1</v>
      </c>
      <c r="E17661" s="65" t="s">
        <v>31</v>
      </c>
      <c r="F17661" s="88">
        <v>1700000</v>
      </c>
      <c r="G17661" s="67">
        <f t="shared" si="590"/>
        <v>1700000</v>
      </c>
      <c r="H17661" s="68" t="s">
        <v>188</v>
      </c>
      <c r="I17661" s="72" t="s">
        <v>13571</v>
      </c>
    </row>
    <row r="17662" spans="1:9" hidden="1" x14ac:dyDescent="0.25">
      <c r="A17662" s="210">
        <v>44692</v>
      </c>
      <c r="B17662" s="78" t="s">
        <v>12235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90"/>
        <v>175000</v>
      </c>
      <c r="H17662" s="68" t="s">
        <v>188</v>
      </c>
      <c r="I17662" s="72" t="s">
        <v>13571</v>
      </c>
    </row>
    <row r="17663" spans="1:9" hidden="1" x14ac:dyDescent="0.25">
      <c r="A17663" s="210">
        <v>44692</v>
      </c>
      <c r="B17663" s="59" t="s">
        <v>13308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90"/>
        <v>90000</v>
      </c>
      <c r="H17663" s="68" t="s">
        <v>188</v>
      </c>
      <c r="I17663" s="72" t="s">
        <v>13571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90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6" t="s">
        <v>31</v>
      </c>
      <c r="F17665" s="66">
        <v>1000</v>
      </c>
      <c r="G17665" s="67">
        <f t="shared" si="590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90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13573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13573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13573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90"/>
        <v>264000</v>
      </c>
      <c r="H17670" s="68" t="s">
        <v>1722</v>
      </c>
      <c r="I17670" s="72" t="s">
        <v>13574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90"/>
        <v>357000</v>
      </c>
      <c r="H17671" s="68" t="s">
        <v>1722</v>
      </c>
      <c r="I17671" s="72" t="s">
        <v>13574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13574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91">F17673*D17673</f>
        <v>340500</v>
      </c>
      <c r="H17673" s="68" t="s">
        <v>1722</v>
      </c>
      <c r="I17673" s="72" t="s">
        <v>13574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91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91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91"/>
        <v>1750000</v>
      </c>
      <c r="H17676" s="68" t="s">
        <v>977</v>
      </c>
      <c r="I17676" s="276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91"/>
        <v>190000</v>
      </c>
      <c r="H17677" s="68" t="s">
        <v>941</v>
      </c>
      <c r="I17677" s="276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91"/>
        <v>140000</v>
      </c>
      <c r="H17678" s="68" t="s">
        <v>504</v>
      </c>
      <c r="I17678" s="276" t="s">
        <v>13573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91"/>
        <v>90000</v>
      </c>
      <c r="H17679" s="68" t="s">
        <v>504</v>
      </c>
      <c r="I17679" s="276" t="s">
        <v>13573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6" t="s">
        <v>13573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92">F17681*D17681</f>
        <v>500000</v>
      </c>
      <c r="H17681" s="414" t="s">
        <v>2208</v>
      </c>
      <c r="I17681" s="276" t="s">
        <v>13575</v>
      </c>
    </row>
    <row r="17682" spans="1:9" hidden="1" x14ac:dyDescent="0.25">
      <c r="A17682" s="210">
        <v>44692</v>
      </c>
      <c r="B17682" s="59" t="s">
        <v>13576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92"/>
        <v>200000</v>
      </c>
      <c r="H17682" s="414" t="s">
        <v>2208</v>
      </c>
      <c r="I17682" s="276" t="s">
        <v>13575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92"/>
        <v>116000</v>
      </c>
      <c r="H17683" s="68" t="s">
        <v>648</v>
      </c>
      <c r="I17683" s="276" t="s">
        <v>13577</v>
      </c>
    </row>
    <row r="17684" spans="1:9" hidden="1" x14ac:dyDescent="0.25">
      <c r="A17684" s="210">
        <v>44692</v>
      </c>
      <c r="B17684" s="62" t="s">
        <v>13578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92"/>
        <v>1</v>
      </c>
      <c r="H17684" s="68" t="s">
        <v>13579</v>
      </c>
      <c r="I17684" s="276" t="s">
        <v>13580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6" t="s">
        <v>13581</v>
      </c>
    </row>
    <row r="17686" spans="1:9" hidden="1" x14ac:dyDescent="0.25">
      <c r="A17686" s="210">
        <v>44692</v>
      </c>
      <c r="B17686" s="59" t="s">
        <v>110</v>
      </c>
      <c r="C17686" s="59" t="s">
        <v>13582</v>
      </c>
      <c r="D17686" s="64">
        <v>1</v>
      </c>
      <c r="E17686" s="70" t="s">
        <v>66</v>
      </c>
      <c r="F17686" s="71">
        <v>2100000</v>
      </c>
      <c r="G17686" s="67">
        <f t="shared" si="592"/>
        <v>2100000</v>
      </c>
      <c r="H17686" s="68" t="s">
        <v>1992</v>
      </c>
      <c r="I17686" s="276" t="s">
        <v>13581</v>
      </c>
    </row>
    <row r="17687" spans="1:9" hidden="1" x14ac:dyDescent="0.25">
      <c r="A17687" s="210">
        <v>44692</v>
      </c>
      <c r="B17687" s="59" t="s">
        <v>110</v>
      </c>
      <c r="C17687" s="85" t="s">
        <v>13583</v>
      </c>
      <c r="D17687" s="64">
        <v>1</v>
      </c>
      <c r="E17687" s="65" t="s">
        <v>66</v>
      </c>
      <c r="F17687" s="66">
        <v>2100000</v>
      </c>
      <c r="G17687" s="67">
        <f t="shared" si="592"/>
        <v>2100000</v>
      </c>
      <c r="H17687" s="68" t="s">
        <v>1992</v>
      </c>
      <c r="I17687" s="276" t="s">
        <v>13581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92"/>
        <v>116000</v>
      </c>
      <c r="H17688" s="68" t="s">
        <v>1992</v>
      </c>
      <c r="I17688" s="276" t="s">
        <v>13581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92"/>
        <v>500000</v>
      </c>
      <c r="H17689" s="68" t="s">
        <v>1992</v>
      </c>
      <c r="I17689" s="276" t="s">
        <v>13581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92"/>
        <v>39125</v>
      </c>
      <c r="H17690" s="68" t="s">
        <v>127</v>
      </c>
      <c r="I17690" s="276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92"/>
        <v>10000</v>
      </c>
      <c r="H17691" s="68" t="s">
        <v>127</v>
      </c>
      <c r="I17691" s="276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92"/>
        <v>28000</v>
      </c>
      <c r="H17692" s="68" t="s">
        <v>127</v>
      </c>
      <c r="I17692" s="276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92"/>
        <v>56000</v>
      </c>
      <c r="H17693" s="68" t="s">
        <v>127</v>
      </c>
      <c r="I17693" s="276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92"/>
        <v>50000</v>
      </c>
      <c r="H17694" s="68" t="s">
        <v>127</v>
      </c>
      <c r="I17694" s="276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92"/>
        <v>50000</v>
      </c>
      <c r="H17695" s="68" t="s">
        <v>127</v>
      </c>
      <c r="I17695" s="276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92"/>
        <v>93000</v>
      </c>
      <c r="H17696" s="68" t="s">
        <v>161</v>
      </c>
      <c r="I17696" s="276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92"/>
        <v>49300</v>
      </c>
      <c r="H17697" s="68" t="s">
        <v>161</v>
      </c>
      <c r="I17697" s="276"/>
    </row>
    <row r="17698" spans="1:9" hidden="1" x14ac:dyDescent="0.25">
      <c r="A17698" s="210">
        <v>44692</v>
      </c>
      <c r="B17698" s="59" t="s">
        <v>12559</v>
      </c>
      <c r="C17698" s="247" t="s">
        <v>13584</v>
      </c>
      <c r="D17698" s="64">
        <v>1</v>
      </c>
      <c r="E17698" s="75" t="s">
        <v>31</v>
      </c>
      <c r="F17698" s="71">
        <v>1700000</v>
      </c>
      <c r="G17698" s="67">
        <f t="shared" si="592"/>
        <v>1700000</v>
      </c>
      <c r="H17698" s="68" t="s">
        <v>601</v>
      </c>
      <c r="I17698" s="276" t="s">
        <v>13585</v>
      </c>
    </row>
    <row r="17699" spans="1:9" hidden="1" x14ac:dyDescent="0.25">
      <c r="A17699" s="210">
        <v>44692</v>
      </c>
      <c r="B17699" s="59" t="s">
        <v>12559</v>
      </c>
      <c r="C17699" s="247" t="s">
        <v>13586</v>
      </c>
      <c r="D17699" s="59">
        <v>1</v>
      </c>
      <c r="E17699" s="59" t="s">
        <v>31</v>
      </c>
      <c r="F17699" s="71">
        <v>1700000</v>
      </c>
      <c r="G17699" s="67">
        <f t="shared" si="592"/>
        <v>1700000</v>
      </c>
      <c r="H17699" s="68" t="s">
        <v>601</v>
      </c>
      <c r="I17699" s="276" t="s">
        <v>13585</v>
      </c>
    </row>
    <row r="17700" spans="1:9" hidden="1" x14ac:dyDescent="0.25">
      <c r="A17700" s="210">
        <v>44692</v>
      </c>
      <c r="B17700" s="59" t="s">
        <v>13308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92"/>
        <v>45000</v>
      </c>
      <c r="H17700" s="68" t="s">
        <v>601</v>
      </c>
      <c r="I17700" s="276" t="s">
        <v>13585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92"/>
        <v>170000</v>
      </c>
      <c r="H17701" s="68" t="s">
        <v>601</v>
      </c>
      <c r="I17701" s="276" t="s">
        <v>13585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92"/>
        <v>1000000</v>
      </c>
      <c r="H17702" s="84" t="s">
        <v>630</v>
      </c>
      <c r="I17702" s="84" t="s">
        <v>13587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92"/>
        <v>575000</v>
      </c>
      <c r="H17703" s="84" t="s">
        <v>630</v>
      </c>
      <c r="I17703" s="84" t="s">
        <v>13587</v>
      </c>
    </row>
    <row r="17704" spans="1:9" hidden="1" x14ac:dyDescent="0.25">
      <c r="A17704" s="210">
        <v>44692</v>
      </c>
      <c r="B17704" s="59" t="s">
        <v>13588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92"/>
        <v>1</v>
      </c>
      <c r="H17704" s="84" t="s">
        <v>630</v>
      </c>
      <c r="I17704" s="84" t="s">
        <v>13587</v>
      </c>
    </row>
    <row r="17705" spans="1:9" hidden="1" x14ac:dyDescent="0.25">
      <c r="A17705" s="210">
        <v>44692</v>
      </c>
      <c r="B17705" s="62" t="s">
        <v>12818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92"/>
        <v>80000</v>
      </c>
      <c r="H17705" s="84" t="s">
        <v>630</v>
      </c>
      <c r="I17705" s="84" t="s">
        <v>13587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92"/>
        <v>99068</v>
      </c>
      <c r="H17706" s="84" t="s">
        <v>630</v>
      </c>
      <c r="I17706" s="84" t="s">
        <v>13587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92"/>
        <v>693780</v>
      </c>
      <c r="H17707" s="84" t="s">
        <v>630</v>
      </c>
      <c r="I17707" s="84" t="s">
        <v>13587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92"/>
        <v>75000</v>
      </c>
      <c r="H17708" s="84" t="s">
        <v>630</v>
      </c>
      <c r="I17708" s="84" t="s">
        <v>13587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92"/>
        <v>357000</v>
      </c>
      <c r="H17709" s="84" t="s">
        <v>1972</v>
      </c>
      <c r="I17709" s="84" t="s">
        <v>13589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1">
        <v>350000</v>
      </c>
      <c r="G17710" s="67">
        <f t="shared" si="592"/>
        <v>350000</v>
      </c>
      <c r="H17710" s="84" t="s">
        <v>1972</v>
      </c>
      <c r="I17710" s="84" t="s">
        <v>13589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92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92"/>
        <v>888079</v>
      </c>
      <c r="H17712" s="68" t="s">
        <v>2208</v>
      </c>
      <c r="I17712" s="72" t="s">
        <v>13590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92"/>
        <v>58000</v>
      </c>
      <c r="H17713" s="68" t="s">
        <v>2208</v>
      </c>
      <c r="I17713" s="72" t="s">
        <v>13590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92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92"/>
        <v>190000</v>
      </c>
      <c r="H17715" s="68" t="s">
        <v>565</v>
      </c>
      <c r="I17715" s="72" t="s">
        <v>13591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92"/>
        <v>195000</v>
      </c>
      <c r="H17716" s="68" t="s">
        <v>565</v>
      </c>
      <c r="I17716" s="72" t="s">
        <v>13591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92"/>
        <v>220000</v>
      </c>
      <c r="H17717" s="68" t="s">
        <v>565</v>
      </c>
      <c r="I17717" s="72" t="s">
        <v>13591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92"/>
        <v>35000</v>
      </c>
      <c r="H17718" s="68" t="s">
        <v>565</v>
      </c>
      <c r="I17718" s="72" t="s">
        <v>13591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92"/>
        <v>297000</v>
      </c>
      <c r="H17719" s="68" t="s">
        <v>975</v>
      </c>
      <c r="I17719" s="72" t="s">
        <v>13592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92"/>
        <v>83000</v>
      </c>
      <c r="H17720" s="68" t="s">
        <v>975</v>
      </c>
      <c r="I17720" s="72" t="s">
        <v>13592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92"/>
        <v>35000</v>
      </c>
      <c r="H17721" s="68" t="s">
        <v>975</v>
      </c>
      <c r="I17721" s="72" t="s">
        <v>13592</v>
      </c>
    </row>
    <row r="17722" spans="1:9" hidden="1" x14ac:dyDescent="0.25">
      <c r="A17722" s="210">
        <v>44753</v>
      </c>
      <c r="B17722" s="92" t="s">
        <v>12946</v>
      </c>
      <c r="C17722" s="74" t="s">
        <v>62</v>
      </c>
      <c r="D17722" s="64">
        <v>2</v>
      </c>
      <c r="E17722" s="286" t="s">
        <v>31</v>
      </c>
      <c r="F17722" s="66">
        <v>2000</v>
      </c>
      <c r="G17722" s="67">
        <f t="shared" si="592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92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92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6" t="s">
        <v>13593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6" t="s">
        <v>13593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93">F17729*D17729</f>
        <v>40000</v>
      </c>
      <c r="H17729" s="68" t="s">
        <v>759</v>
      </c>
      <c r="I17729" s="276" t="s">
        <v>13593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93"/>
        <v>208134</v>
      </c>
      <c r="H17730" s="68" t="s">
        <v>759</v>
      </c>
      <c r="I17730" s="276" t="s">
        <v>13593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93"/>
        <v>51750</v>
      </c>
      <c r="H17731" s="68" t="s">
        <v>759</v>
      </c>
      <c r="I17731" s="276" t="s">
        <v>13593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93"/>
        <v>103000</v>
      </c>
      <c r="H17732" s="68" t="s">
        <v>887</v>
      </c>
      <c r="I17732" s="276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93"/>
        <v>7000</v>
      </c>
      <c r="H17733" s="68" t="s">
        <v>887</v>
      </c>
      <c r="I17733" s="276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93"/>
        <v>11000</v>
      </c>
      <c r="H17734" s="68" t="s">
        <v>887</v>
      </c>
      <c r="I17734" s="276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93"/>
        <v>23000</v>
      </c>
      <c r="H17735" s="68" t="s">
        <v>887</v>
      </c>
      <c r="I17735" s="276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93"/>
        <v>10000</v>
      </c>
      <c r="H17736" s="68" t="s">
        <v>887</v>
      </c>
      <c r="I17736" s="276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93"/>
        <v>15650</v>
      </c>
      <c r="H17737" s="68" t="s">
        <v>887</v>
      </c>
      <c r="I17737" s="276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93"/>
        <v>90000</v>
      </c>
      <c r="H17738" s="68" t="s">
        <v>887</v>
      </c>
      <c r="I17738" s="276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93"/>
        <v>5000</v>
      </c>
      <c r="H17739" s="68" t="s">
        <v>887</v>
      </c>
      <c r="I17739" s="276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93"/>
        <v>266000</v>
      </c>
      <c r="H17740" s="68" t="s">
        <v>887</v>
      </c>
      <c r="I17740" s="276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93"/>
        <v>125000</v>
      </c>
      <c r="H17741" s="68" t="s">
        <v>887</v>
      </c>
      <c r="I17741" s="276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93"/>
        <v>6350000</v>
      </c>
      <c r="H17742" s="68" t="s">
        <v>621</v>
      </c>
      <c r="I17742" s="276" t="s">
        <v>13594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93"/>
        <v>6750000</v>
      </c>
      <c r="H17743" s="68" t="s">
        <v>621</v>
      </c>
      <c r="I17743" s="276" t="s">
        <v>13594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6" t="s">
        <v>13595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93"/>
        <v>260000</v>
      </c>
      <c r="H17745" s="68" t="s">
        <v>1080</v>
      </c>
      <c r="I17745" s="276" t="s">
        <v>13595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93"/>
        <v>222500</v>
      </c>
      <c r="H17746" s="68" t="s">
        <v>1080</v>
      </c>
      <c r="I17746" s="276" t="s">
        <v>13595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93"/>
        <v>31000</v>
      </c>
      <c r="H17747" s="68" t="s">
        <v>1080</v>
      </c>
      <c r="I17747" s="276" t="s">
        <v>13595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93"/>
        <v>173445</v>
      </c>
      <c r="H17748" s="68" t="s">
        <v>1080</v>
      </c>
      <c r="I17748" s="276" t="s">
        <v>13595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93"/>
        <v>51750</v>
      </c>
      <c r="H17749" s="68" t="s">
        <v>1080</v>
      </c>
      <c r="I17749" s="276" t="s">
        <v>13595</v>
      </c>
    </row>
    <row r="17750" spans="1:9" hidden="1" x14ac:dyDescent="0.25">
      <c r="A17750" s="210">
        <v>44753</v>
      </c>
      <c r="B17750" s="59" t="s">
        <v>9880</v>
      </c>
      <c r="C17750" s="59" t="s">
        <v>13596</v>
      </c>
      <c r="D17750" s="64">
        <v>1</v>
      </c>
      <c r="E17750" s="65" t="s">
        <v>31</v>
      </c>
      <c r="F17750" s="87">
        <v>1400000</v>
      </c>
      <c r="G17750" s="67">
        <f t="shared" si="593"/>
        <v>1400000</v>
      </c>
      <c r="H17750" s="68" t="s">
        <v>1080</v>
      </c>
      <c r="I17750" s="276" t="s">
        <v>13595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6" t="s">
        <v>31</v>
      </c>
      <c r="F17751" s="66">
        <v>1000</v>
      </c>
      <c r="G17751" s="67">
        <f>F17751*D17751</f>
        <v>10000</v>
      </c>
      <c r="H17751" s="68" t="s">
        <v>127</v>
      </c>
      <c r="I17751" s="276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93"/>
        <v>103000</v>
      </c>
      <c r="H17752" s="68" t="s">
        <v>127</v>
      </c>
      <c r="I17752" s="276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93"/>
        <v>7000</v>
      </c>
      <c r="H17753" s="68" t="s">
        <v>127</v>
      </c>
      <c r="I17753" s="276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93"/>
        <v>11000</v>
      </c>
      <c r="H17754" s="68" t="s">
        <v>127</v>
      </c>
      <c r="I17754" s="276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93"/>
        <v>220000</v>
      </c>
      <c r="H17755" s="68" t="s">
        <v>127</v>
      </c>
      <c r="I17755" s="276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94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94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94"/>
        <v>297000</v>
      </c>
      <c r="H17759" s="68" t="s">
        <v>1937</v>
      </c>
      <c r="I17759" s="72" t="s">
        <v>13597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94"/>
        <v>83000</v>
      </c>
      <c r="H17760" s="68" t="s">
        <v>1937</v>
      </c>
      <c r="I17760" s="72" t="s">
        <v>13597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94"/>
        <v>210000</v>
      </c>
      <c r="H17761" s="68" t="s">
        <v>1937</v>
      </c>
      <c r="I17761" s="72" t="s">
        <v>13597</v>
      </c>
    </row>
    <row r="17762" spans="1:9" hidden="1" x14ac:dyDescent="0.25">
      <c r="A17762" s="210">
        <v>44784</v>
      </c>
      <c r="B17762" s="59" t="s">
        <v>12559</v>
      </c>
      <c r="C17762" s="59" t="s">
        <v>13598</v>
      </c>
      <c r="D17762" s="64">
        <v>1</v>
      </c>
      <c r="E17762" s="75" t="s">
        <v>31</v>
      </c>
      <c r="F17762" s="71">
        <v>1700000</v>
      </c>
      <c r="G17762" s="209">
        <f t="shared" si="594"/>
        <v>1700000</v>
      </c>
      <c r="H17762" s="68" t="s">
        <v>152</v>
      </c>
      <c r="I17762" s="72" t="s">
        <v>13599</v>
      </c>
    </row>
    <row r="17763" spans="1:9" hidden="1" x14ac:dyDescent="0.25">
      <c r="A17763" s="210">
        <v>44784</v>
      </c>
      <c r="B17763" s="106" t="s">
        <v>12559</v>
      </c>
      <c r="C17763" s="63" t="s">
        <v>13600</v>
      </c>
      <c r="D17763" s="64">
        <v>1</v>
      </c>
      <c r="E17763" s="75" t="s">
        <v>31</v>
      </c>
      <c r="F17763" s="71">
        <v>1700000</v>
      </c>
      <c r="G17763" s="67">
        <f t="shared" si="594"/>
        <v>1700000</v>
      </c>
      <c r="H17763" s="68" t="s">
        <v>152</v>
      </c>
      <c r="I17763" s="72" t="s">
        <v>13599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94"/>
        <v>390000</v>
      </c>
      <c r="H17764" s="68" t="s">
        <v>152</v>
      </c>
      <c r="I17764" s="72" t="s">
        <v>13599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13601</v>
      </c>
      <c r="C17766" s="59"/>
      <c r="D17766" s="86">
        <v>20</v>
      </c>
      <c r="E17766" s="70" t="s">
        <v>31</v>
      </c>
      <c r="F17766" s="71">
        <v>1000</v>
      </c>
      <c r="G17766" s="67">
        <f t="shared" si="594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94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94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94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8" t="s">
        <v>128</v>
      </c>
      <c r="C17770" s="338" t="s">
        <v>129</v>
      </c>
      <c r="D17770" s="368">
        <v>8</v>
      </c>
      <c r="E17770" s="344" t="s">
        <v>130</v>
      </c>
      <c r="F17770" s="342">
        <v>33000</v>
      </c>
      <c r="G17770" s="342">
        <f t="shared" si="594"/>
        <v>264000</v>
      </c>
      <c r="H17770" s="343" t="s">
        <v>8855</v>
      </c>
      <c r="I17770" s="512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13602</v>
      </c>
      <c r="I17771" s="276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13602</v>
      </c>
      <c r="I17772" s="276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6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5">F17774*D17774</f>
        <v>435000</v>
      </c>
      <c r="H17774" s="68" t="s">
        <v>504</v>
      </c>
      <c r="I17774" s="276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5"/>
        <v>105000</v>
      </c>
      <c r="H17775" s="68" t="s">
        <v>504</v>
      </c>
      <c r="I17775" s="276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13603</v>
      </c>
      <c r="F17776" s="102">
        <v>2300000</v>
      </c>
      <c r="G17776" s="67">
        <f t="shared" si="595"/>
        <v>1840000</v>
      </c>
      <c r="H17776" s="68" t="s">
        <v>2678</v>
      </c>
      <c r="I17776" s="276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13603</v>
      </c>
      <c r="F17777" s="102">
        <v>2300000</v>
      </c>
      <c r="G17777" s="67">
        <f t="shared" si="595"/>
        <v>460000</v>
      </c>
      <c r="H17777" s="68" t="s">
        <v>759</v>
      </c>
      <c r="I17777" s="276" t="s">
        <v>13593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5"/>
        <v>75000</v>
      </c>
      <c r="H17778" s="68" t="s">
        <v>7334</v>
      </c>
      <c r="I17778" s="276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5"/>
        <v>20000</v>
      </c>
      <c r="H17779" s="68" t="s">
        <v>7334</v>
      </c>
      <c r="I17779" s="276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5"/>
        <v>23000</v>
      </c>
      <c r="H17780" s="68" t="s">
        <v>7334</v>
      </c>
      <c r="I17780" s="276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5"/>
        <v>206000</v>
      </c>
      <c r="H17781" s="68" t="s">
        <v>7334</v>
      </c>
      <c r="I17781" s="276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5"/>
        <v>105000</v>
      </c>
      <c r="H17782" s="68" t="s">
        <v>621</v>
      </c>
      <c r="I17782" s="276" t="s">
        <v>13604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6" t="s">
        <v>13604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6" t="s">
        <v>31</v>
      </c>
      <c r="F17784" s="66">
        <v>4000</v>
      </c>
      <c r="G17784" s="67">
        <f t="shared" si="595"/>
        <v>20000</v>
      </c>
      <c r="H17784" s="68" t="s">
        <v>621</v>
      </c>
      <c r="I17784" s="276" t="s">
        <v>13604</v>
      </c>
    </row>
    <row r="17785" spans="1:9" hidden="1" x14ac:dyDescent="0.25">
      <c r="A17785" s="210">
        <v>44784</v>
      </c>
      <c r="B17785" s="62" t="s">
        <v>13605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5"/>
        <v>3</v>
      </c>
      <c r="H17785" s="68" t="s">
        <v>621</v>
      </c>
      <c r="I17785" s="276" t="s">
        <v>13604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5"/>
        <v>50000</v>
      </c>
      <c r="H17786" s="68" t="s">
        <v>621</v>
      </c>
      <c r="I17786" s="276" t="s">
        <v>13604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5"/>
        <v>7500</v>
      </c>
      <c r="H17787" s="68" t="s">
        <v>621</v>
      </c>
      <c r="I17787" s="276" t="s">
        <v>13604</v>
      </c>
    </row>
    <row r="17788" spans="1:9" hidden="1" x14ac:dyDescent="0.25">
      <c r="A17788" s="210">
        <v>44784</v>
      </c>
      <c r="B17788" s="59" t="s">
        <v>12665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5"/>
        <v>580000</v>
      </c>
      <c r="H17788" s="68" t="s">
        <v>621</v>
      </c>
      <c r="I17788" s="276" t="s">
        <v>13604</v>
      </c>
    </row>
    <row r="17789" spans="1:9" hidden="1" x14ac:dyDescent="0.25">
      <c r="A17789" s="210">
        <v>44784</v>
      </c>
      <c r="B17789" s="59" t="s">
        <v>12667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5"/>
        <v>170000</v>
      </c>
      <c r="H17789" s="68" t="s">
        <v>621</v>
      </c>
      <c r="I17789" s="276" t="s">
        <v>13604</v>
      </c>
    </row>
    <row r="17790" spans="1:9" hidden="1" x14ac:dyDescent="0.25">
      <c r="A17790" s="210">
        <v>44784</v>
      </c>
      <c r="B17790" s="78" t="s">
        <v>3374</v>
      </c>
      <c r="C17790" s="76" t="s">
        <v>13606</v>
      </c>
      <c r="D17790" s="64">
        <v>1</v>
      </c>
      <c r="E17790" s="286" t="s">
        <v>31</v>
      </c>
      <c r="F17790" s="66">
        <v>1650000</v>
      </c>
      <c r="G17790" s="67">
        <f t="shared" si="595"/>
        <v>1650000</v>
      </c>
      <c r="H17790" s="68" t="s">
        <v>621</v>
      </c>
      <c r="I17790" s="276" t="s">
        <v>13604</v>
      </c>
    </row>
    <row r="17791" spans="1:9" hidden="1" x14ac:dyDescent="0.25">
      <c r="A17791" s="210">
        <v>44784</v>
      </c>
      <c r="B17791" s="78" t="s">
        <v>3374</v>
      </c>
      <c r="C17791" s="76" t="s">
        <v>13607</v>
      </c>
      <c r="D17791" s="64">
        <v>1</v>
      </c>
      <c r="E17791" s="112" t="s">
        <v>31</v>
      </c>
      <c r="F17791" s="71">
        <v>1650000</v>
      </c>
      <c r="G17791" s="67">
        <f t="shared" si="595"/>
        <v>1650000</v>
      </c>
      <c r="H17791" s="68" t="s">
        <v>621</v>
      </c>
      <c r="I17791" s="276" t="s">
        <v>13604</v>
      </c>
    </row>
    <row r="17792" spans="1:9" hidden="1" x14ac:dyDescent="0.25">
      <c r="A17792" s="210">
        <v>44784</v>
      </c>
      <c r="B17792" s="78" t="s">
        <v>3374</v>
      </c>
      <c r="C17792" s="76" t="s">
        <v>13608</v>
      </c>
      <c r="D17792" s="59">
        <v>1</v>
      </c>
      <c r="E17792" s="112" t="s">
        <v>31</v>
      </c>
      <c r="F17792" s="71">
        <v>1650000</v>
      </c>
      <c r="G17792" s="93">
        <f t="shared" si="595"/>
        <v>1650000</v>
      </c>
      <c r="H17792" s="68" t="s">
        <v>621</v>
      </c>
      <c r="I17792" s="276" t="s">
        <v>13609</v>
      </c>
    </row>
    <row r="17793" spans="1:9" hidden="1" x14ac:dyDescent="0.25">
      <c r="A17793" s="210">
        <v>44784</v>
      </c>
      <c r="B17793" s="78" t="s">
        <v>3374</v>
      </c>
      <c r="C17793" s="76" t="s">
        <v>13610</v>
      </c>
      <c r="D17793" s="86">
        <v>1</v>
      </c>
      <c r="E17793" s="112" t="s">
        <v>31</v>
      </c>
      <c r="F17793" s="71">
        <v>1650000</v>
      </c>
      <c r="G17793" s="67">
        <f t="shared" si="595"/>
        <v>1650000</v>
      </c>
      <c r="H17793" s="68" t="s">
        <v>621</v>
      </c>
      <c r="I17793" s="276" t="s">
        <v>13609</v>
      </c>
    </row>
    <row r="17794" spans="1:9" hidden="1" x14ac:dyDescent="0.25">
      <c r="A17794" s="210">
        <v>44784</v>
      </c>
      <c r="B17794" s="78" t="s">
        <v>3374</v>
      </c>
      <c r="C17794" s="76" t="s">
        <v>13611</v>
      </c>
      <c r="D17794" s="64">
        <v>1</v>
      </c>
      <c r="E17794" s="75" t="s">
        <v>31</v>
      </c>
      <c r="F17794" s="71">
        <v>1650000</v>
      </c>
      <c r="G17794" s="67">
        <f t="shared" si="595"/>
        <v>1650000</v>
      </c>
      <c r="H17794" s="68" t="s">
        <v>621</v>
      </c>
      <c r="I17794" s="276" t="s">
        <v>13609</v>
      </c>
    </row>
    <row r="17795" spans="1:9" hidden="1" x14ac:dyDescent="0.25">
      <c r="A17795" s="210">
        <v>44784</v>
      </c>
      <c r="B17795" s="59" t="s">
        <v>12665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5"/>
        <v>870000</v>
      </c>
      <c r="H17795" s="68" t="s">
        <v>621</v>
      </c>
      <c r="I17795" s="276" t="s">
        <v>13609</v>
      </c>
    </row>
    <row r="17796" spans="1:9" hidden="1" x14ac:dyDescent="0.25">
      <c r="A17796" s="210">
        <v>44784</v>
      </c>
      <c r="B17796" s="59" t="s">
        <v>12559</v>
      </c>
      <c r="C17796" s="59" t="s">
        <v>13612</v>
      </c>
      <c r="D17796" s="59">
        <v>1</v>
      </c>
      <c r="E17796" s="59" t="s">
        <v>31</v>
      </c>
      <c r="F17796" s="60">
        <v>1700000</v>
      </c>
      <c r="G17796" s="67">
        <f t="shared" si="595"/>
        <v>1700000</v>
      </c>
      <c r="H17796" s="68" t="s">
        <v>13613</v>
      </c>
      <c r="I17796" s="276" t="s">
        <v>13614</v>
      </c>
    </row>
    <row r="17797" spans="1:9" hidden="1" x14ac:dyDescent="0.25">
      <c r="A17797" s="210">
        <v>44784</v>
      </c>
      <c r="B17797" s="59" t="s">
        <v>12559</v>
      </c>
      <c r="C17797" s="59" t="s">
        <v>13615</v>
      </c>
      <c r="D17797" s="59">
        <v>1</v>
      </c>
      <c r="E17797" s="59" t="s">
        <v>31</v>
      </c>
      <c r="F17797" s="60">
        <v>1700000</v>
      </c>
      <c r="G17797" s="67">
        <f t="shared" si="595"/>
        <v>1700000</v>
      </c>
      <c r="H17797" s="84" t="s">
        <v>13613</v>
      </c>
      <c r="I17797" s="276" t="s">
        <v>13614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5"/>
        <v>390000</v>
      </c>
      <c r="H17798" s="84" t="s">
        <v>13613</v>
      </c>
      <c r="I17798" s="276" t="s">
        <v>13614</v>
      </c>
    </row>
    <row r="17799" spans="1:9" hidden="1" x14ac:dyDescent="0.25">
      <c r="A17799" s="210">
        <v>44784</v>
      </c>
      <c r="B17799" s="59" t="s">
        <v>12667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5"/>
        <v>340000</v>
      </c>
      <c r="H17799" s="84" t="s">
        <v>504</v>
      </c>
      <c r="I17799" s="276" t="s">
        <v>13614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5"/>
        <v>58000</v>
      </c>
      <c r="H17800" s="84" t="s">
        <v>843</v>
      </c>
      <c r="I17800" s="59" t="s">
        <v>13616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5"/>
        <v>40000</v>
      </c>
      <c r="H17801" s="84" t="s">
        <v>843</v>
      </c>
      <c r="I17801" s="59" t="s">
        <v>13616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5"/>
        <v>193500</v>
      </c>
      <c r="H17802" s="84" t="s">
        <v>843</v>
      </c>
      <c r="I17802" s="59" t="s">
        <v>13616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5"/>
        <v>264000</v>
      </c>
      <c r="H17803" s="84" t="s">
        <v>1725</v>
      </c>
      <c r="I17803" s="59" t="s">
        <v>13617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5"/>
        <v>80000</v>
      </c>
      <c r="H17804" s="84" t="s">
        <v>1725</v>
      </c>
      <c r="I17804" s="59" t="s">
        <v>13617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5"/>
        <v>80000</v>
      </c>
      <c r="H17805" s="84" t="s">
        <v>1725</v>
      </c>
      <c r="I17805" s="59" t="s">
        <v>13617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5"/>
        <v>250000</v>
      </c>
      <c r="H17806" s="84" t="s">
        <v>1725</v>
      </c>
      <c r="I17806" s="59" t="s">
        <v>13617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5"/>
        <v>298200</v>
      </c>
      <c r="H17807" s="84" t="s">
        <v>1725</v>
      </c>
      <c r="I17807" s="59" t="s">
        <v>13617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5"/>
        <v>675000</v>
      </c>
      <c r="H17808" s="84" t="s">
        <v>1725</v>
      </c>
      <c r="I17808" s="59" t="s">
        <v>13617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5"/>
        <v>10000</v>
      </c>
      <c r="H17809" s="84" t="s">
        <v>1725</v>
      </c>
      <c r="I17809" s="59" t="s">
        <v>13617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5"/>
        <v>208134</v>
      </c>
      <c r="H17810" s="84" t="s">
        <v>1725</v>
      </c>
      <c r="I17810" s="59" t="s">
        <v>13617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5"/>
        <v>180000</v>
      </c>
      <c r="H17811" s="84" t="s">
        <v>1080</v>
      </c>
      <c r="I17811" s="59" t="s">
        <v>13595</v>
      </c>
    </row>
    <row r="17812" spans="1:9" hidden="1" x14ac:dyDescent="0.25">
      <c r="A17812" s="210">
        <v>44815</v>
      </c>
      <c r="B17812" s="59" t="s">
        <v>13601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6">F17816*D17816</f>
        <v>75000</v>
      </c>
      <c r="H17816" s="68" t="s">
        <v>504</v>
      </c>
      <c r="I17816" s="72" t="s">
        <v>13618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13619</v>
      </c>
      <c r="D17818" s="64">
        <v>1</v>
      </c>
      <c r="E17818" s="75" t="s">
        <v>31</v>
      </c>
      <c r="F17818" s="71">
        <v>475000</v>
      </c>
      <c r="G17818" s="209">
        <f t="shared" si="596"/>
        <v>475000</v>
      </c>
      <c r="H17818" s="68" t="s">
        <v>131</v>
      </c>
      <c r="I17818" s="72" t="s">
        <v>13620</v>
      </c>
    </row>
    <row r="17819" spans="1:9" hidden="1" x14ac:dyDescent="0.25">
      <c r="A17819" s="210">
        <v>44815</v>
      </c>
      <c r="B17819" s="59" t="s">
        <v>9721</v>
      </c>
      <c r="C17819" s="59" t="s">
        <v>13621</v>
      </c>
      <c r="D17819" s="86">
        <v>1</v>
      </c>
      <c r="E17819" s="70" t="s">
        <v>31</v>
      </c>
      <c r="F17819" s="71">
        <v>475000</v>
      </c>
      <c r="G17819" s="67">
        <f t="shared" si="596"/>
        <v>475000</v>
      </c>
      <c r="H17819" s="68" t="s">
        <v>131</v>
      </c>
      <c r="I17819" s="72" t="s">
        <v>13620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6"/>
        <v>180000</v>
      </c>
      <c r="H17820" s="68" t="s">
        <v>131</v>
      </c>
      <c r="I17820" s="72" t="s">
        <v>13620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6" t="s">
        <v>31</v>
      </c>
      <c r="F17821" s="66">
        <v>55000</v>
      </c>
      <c r="G17821" s="67">
        <f t="shared" si="596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13622</v>
      </c>
      <c r="D17822" s="64">
        <v>1</v>
      </c>
      <c r="E17822" s="75" t="s">
        <v>31</v>
      </c>
      <c r="F17822" s="216">
        <v>1400000</v>
      </c>
      <c r="G17822" s="67">
        <f t="shared" si="596"/>
        <v>1400000</v>
      </c>
      <c r="H17822" s="68" t="s">
        <v>1240</v>
      </c>
      <c r="I17822" s="72" t="s">
        <v>13623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6"/>
        <v>180000</v>
      </c>
      <c r="H17823" s="68" t="s">
        <v>1240</v>
      </c>
      <c r="I17823" s="72" t="s">
        <v>13623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6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6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6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6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6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6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6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6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6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7">F17833*D17833</f>
        <v>52000</v>
      </c>
      <c r="H17833" s="68" t="s">
        <v>7334</v>
      </c>
      <c r="I17833" s="276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7"/>
        <v>15000</v>
      </c>
      <c r="H17834" s="68" t="s">
        <v>7334</v>
      </c>
      <c r="I17834" s="276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7"/>
        <v>7500</v>
      </c>
      <c r="H17835" s="68" t="s">
        <v>7334</v>
      </c>
      <c r="I17835" s="276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7"/>
        <v>2200</v>
      </c>
      <c r="H17836" s="68" t="s">
        <v>7334</v>
      </c>
      <c r="I17836" s="276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7"/>
        <v>3300</v>
      </c>
      <c r="H17837" s="68" t="s">
        <v>7334</v>
      </c>
      <c r="I17837" s="276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7"/>
        <v>12500</v>
      </c>
      <c r="H17838" s="68" t="s">
        <v>7334</v>
      </c>
      <c r="I17838" s="276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7"/>
        <v>75000</v>
      </c>
      <c r="H17839" s="68" t="s">
        <v>7334</v>
      </c>
      <c r="I17839" s="276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7"/>
        <v>11500</v>
      </c>
      <c r="H17840" s="68" t="s">
        <v>7334</v>
      </c>
      <c r="I17840" s="276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7"/>
        <v>292000</v>
      </c>
      <c r="H17841" s="68" t="s">
        <v>13480</v>
      </c>
      <c r="I17841" s="276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7"/>
        <v>93000</v>
      </c>
      <c r="H17842" s="68" t="s">
        <v>188</v>
      </c>
      <c r="I17842" s="276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7"/>
        <v>22500</v>
      </c>
      <c r="H17843" s="68" t="s">
        <v>1080</v>
      </c>
      <c r="I17843" s="276" t="s">
        <v>13624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6" t="s">
        <v>13624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7"/>
        <v>126156</v>
      </c>
      <c r="H17845" s="84" t="s">
        <v>1080</v>
      </c>
      <c r="I17845" s="276" t="s">
        <v>13624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7"/>
        <v>297000</v>
      </c>
      <c r="H17846" s="68" t="s">
        <v>2678</v>
      </c>
      <c r="I17846" s="72" t="s">
        <v>13625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7"/>
        <v>83000</v>
      </c>
      <c r="H17847" s="68" t="s">
        <v>2678</v>
      </c>
      <c r="I17847" s="72" t="s">
        <v>13625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7"/>
        <v>219000</v>
      </c>
      <c r="H17849" s="68" t="s">
        <v>13480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7"/>
        <v>77500</v>
      </c>
      <c r="H17850" s="68" t="s">
        <v>13480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13480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13601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7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7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7"/>
        <v>297000</v>
      </c>
      <c r="H17858" s="68" t="s">
        <v>1235</v>
      </c>
      <c r="I17858" s="72" t="s">
        <v>13626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7"/>
        <v>83000</v>
      </c>
      <c r="H17859" s="68" t="s">
        <v>1235</v>
      </c>
      <c r="I17859" s="72" t="s">
        <v>13626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7"/>
        <v>240000</v>
      </c>
      <c r="H17860" s="68" t="s">
        <v>621</v>
      </c>
      <c r="I17860" s="276" t="s">
        <v>13627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7"/>
        <v>3591000</v>
      </c>
      <c r="H17861" s="68" t="s">
        <v>621</v>
      </c>
      <c r="I17861" s="276" t="s">
        <v>13627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7"/>
        <v>2045000</v>
      </c>
      <c r="H17862" s="68" t="s">
        <v>621</v>
      </c>
      <c r="I17862" s="276" t="s">
        <v>13627</v>
      </c>
    </row>
    <row r="17863" spans="1:9" hidden="1" x14ac:dyDescent="0.25">
      <c r="A17863" s="210">
        <v>44845</v>
      </c>
      <c r="B17863" s="59" t="s">
        <v>9721</v>
      </c>
      <c r="C17863" s="74" t="s">
        <v>13628</v>
      </c>
      <c r="D17863" s="64">
        <v>1</v>
      </c>
      <c r="E17863" s="70" t="s">
        <v>31</v>
      </c>
      <c r="F17863" s="71">
        <v>475000</v>
      </c>
      <c r="G17863" s="67">
        <f t="shared" si="597"/>
        <v>475000</v>
      </c>
      <c r="H17863" s="68" t="s">
        <v>139</v>
      </c>
      <c r="I17863" s="276" t="s">
        <v>13629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7"/>
        <v>116000</v>
      </c>
      <c r="H17864" s="68" t="s">
        <v>139</v>
      </c>
      <c r="I17864" s="276" t="s">
        <v>13629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7"/>
        <v>69378</v>
      </c>
      <c r="H17865" s="68" t="s">
        <v>139</v>
      </c>
      <c r="I17865" s="276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7"/>
        <v>45000</v>
      </c>
      <c r="H17866" s="68" t="s">
        <v>977</v>
      </c>
      <c r="I17866" s="276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7"/>
        <v>470000</v>
      </c>
      <c r="H17867" s="68" t="s">
        <v>977</v>
      </c>
      <c r="I17867" s="276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7"/>
        <v>285000</v>
      </c>
      <c r="H17868" s="68" t="s">
        <v>977</v>
      </c>
      <c r="I17868" s="276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7"/>
        <v>280000</v>
      </c>
      <c r="H17869" s="68" t="s">
        <v>977</v>
      </c>
      <c r="I17869" s="276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7"/>
        <v>130000</v>
      </c>
      <c r="H17870" s="68" t="s">
        <v>13630</v>
      </c>
      <c r="I17870" s="276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7"/>
        <v>160000</v>
      </c>
      <c r="H17871" s="68" t="s">
        <v>977</v>
      </c>
      <c r="I17871" s="276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7"/>
        <v>28000</v>
      </c>
      <c r="H17872" s="68" t="s">
        <v>977</v>
      </c>
      <c r="I17872" s="276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7"/>
        <v>155000</v>
      </c>
      <c r="H17873" s="68" t="s">
        <v>507</v>
      </c>
      <c r="I17873" s="276"/>
    </row>
    <row r="17874" spans="1:9" hidden="1" x14ac:dyDescent="0.25">
      <c r="A17874" s="210">
        <v>44845</v>
      </c>
      <c r="B17874" s="59" t="s">
        <v>13601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7"/>
        <v>20000</v>
      </c>
      <c r="H17874" s="68" t="s">
        <v>127</v>
      </c>
      <c r="I17874" s="276"/>
    </row>
    <row r="17875" spans="1:9" hidden="1" x14ac:dyDescent="0.25">
      <c r="A17875" s="210">
        <v>44845</v>
      </c>
      <c r="B17875" s="59" t="s">
        <v>110</v>
      </c>
      <c r="C17875" s="59" t="s">
        <v>13631</v>
      </c>
      <c r="D17875" s="64">
        <v>1</v>
      </c>
      <c r="E17875" s="75" t="s">
        <v>31</v>
      </c>
      <c r="F17875" s="216">
        <v>2100000</v>
      </c>
      <c r="G17875" s="67">
        <f t="shared" si="597"/>
        <v>2100000</v>
      </c>
      <c r="H17875" s="84" t="s">
        <v>1039</v>
      </c>
      <c r="I17875" s="276" t="s">
        <v>13632</v>
      </c>
    </row>
    <row r="17876" spans="1:9" hidden="1" x14ac:dyDescent="0.25">
      <c r="A17876" s="210">
        <v>44845</v>
      </c>
      <c r="B17876" s="59" t="s">
        <v>110</v>
      </c>
      <c r="C17876" s="59" t="s">
        <v>13633</v>
      </c>
      <c r="D17876" s="59">
        <v>1</v>
      </c>
      <c r="E17876" s="59" t="s">
        <v>31</v>
      </c>
      <c r="F17876" s="60">
        <v>2100000</v>
      </c>
      <c r="G17876" s="67">
        <f t="shared" si="597"/>
        <v>2100000</v>
      </c>
      <c r="H17876" s="84" t="s">
        <v>1039</v>
      </c>
      <c r="I17876" s="276" t="s">
        <v>13632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7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7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6" t="s">
        <v>31</v>
      </c>
      <c r="F17879" s="66">
        <v>110000</v>
      </c>
      <c r="G17879" s="67">
        <f t="shared" si="597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12538</v>
      </c>
      <c r="C17880" s="59" t="s">
        <v>13634</v>
      </c>
      <c r="D17880" s="64">
        <v>1</v>
      </c>
      <c r="E17880" s="75" t="s">
        <v>31</v>
      </c>
      <c r="F17880" s="67">
        <v>1400000</v>
      </c>
      <c r="G17880" s="67">
        <f t="shared" si="597"/>
        <v>1400000</v>
      </c>
      <c r="H17880" s="84" t="s">
        <v>1824</v>
      </c>
      <c r="I17880" s="59" t="s">
        <v>13635</v>
      </c>
    </row>
    <row r="17881" spans="1:9" hidden="1" x14ac:dyDescent="0.25">
      <c r="A17881" s="210">
        <v>44845</v>
      </c>
      <c r="B17881" s="59" t="s">
        <v>12538</v>
      </c>
      <c r="C17881" s="59" t="s">
        <v>13636</v>
      </c>
      <c r="D17881" s="59">
        <v>1</v>
      </c>
      <c r="E17881" s="75" t="s">
        <v>31</v>
      </c>
      <c r="F17881" s="67">
        <v>1400000</v>
      </c>
      <c r="G17881" s="67">
        <f t="shared" si="597"/>
        <v>1400000</v>
      </c>
      <c r="H17881" s="84" t="s">
        <v>1824</v>
      </c>
      <c r="I17881" s="59" t="s">
        <v>13635</v>
      </c>
    </row>
    <row r="17882" spans="1:9" hidden="1" x14ac:dyDescent="0.25">
      <c r="A17882" s="210">
        <v>44845</v>
      </c>
      <c r="B17882" s="59" t="s">
        <v>12538</v>
      </c>
      <c r="C17882" s="85" t="s">
        <v>13637</v>
      </c>
      <c r="D17882" s="59">
        <v>1</v>
      </c>
      <c r="E17882" s="75" t="s">
        <v>31</v>
      </c>
      <c r="F17882" s="67">
        <v>1400000</v>
      </c>
      <c r="G17882" s="67">
        <f t="shared" si="597"/>
        <v>1400000</v>
      </c>
      <c r="H17882" s="84" t="s">
        <v>1824</v>
      </c>
      <c r="I17882" s="59" t="s">
        <v>13635</v>
      </c>
    </row>
    <row r="17883" spans="1:9" hidden="1" x14ac:dyDescent="0.25">
      <c r="A17883" s="210">
        <v>44845</v>
      </c>
      <c r="B17883" s="59" t="s">
        <v>12538</v>
      </c>
      <c r="C17883" s="74" t="s">
        <v>13638</v>
      </c>
      <c r="D17883" s="59">
        <v>1</v>
      </c>
      <c r="E17883" s="75" t="s">
        <v>31</v>
      </c>
      <c r="F17883" s="67">
        <v>1400000</v>
      </c>
      <c r="G17883" s="67">
        <f t="shared" si="597"/>
        <v>1400000</v>
      </c>
      <c r="H17883" s="84" t="s">
        <v>1824</v>
      </c>
      <c r="I17883" s="59" t="s">
        <v>13635</v>
      </c>
    </row>
    <row r="17884" spans="1:9" hidden="1" x14ac:dyDescent="0.25">
      <c r="A17884" s="210">
        <v>44845</v>
      </c>
      <c r="B17884" s="59" t="s">
        <v>12559</v>
      </c>
      <c r="C17884" s="74" t="s">
        <v>13639</v>
      </c>
      <c r="D17884" s="64">
        <v>1</v>
      </c>
      <c r="E17884" s="75" t="s">
        <v>31</v>
      </c>
      <c r="F17884" s="66">
        <v>1700000</v>
      </c>
      <c r="G17884" s="67">
        <f t="shared" si="597"/>
        <v>1700000</v>
      </c>
      <c r="H17884" s="84" t="s">
        <v>1824</v>
      </c>
      <c r="I17884" s="59" t="s">
        <v>13635</v>
      </c>
    </row>
    <row r="17885" spans="1:9" hidden="1" x14ac:dyDescent="0.25">
      <c r="A17885" s="210">
        <v>44845</v>
      </c>
      <c r="B17885" s="59" t="s">
        <v>12559</v>
      </c>
      <c r="C17885" s="180" t="s">
        <v>13640</v>
      </c>
      <c r="D17885" s="64">
        <v>1</v>
      </c>
      <c r="E17885" s="75" t="s">
        <v>31</v>
      </c>
      <c r="F17885" s="66">
        <v>1700000</v>
      </c>
      <c r="G17885" s="67">
        <f t="shared" si="597"/>
        <v>1700000</v>
      </c>
      <c r="H17885" s="84" t="s">
        <v>1824</v>
      </c>
      <c r="I17885" s="59" t="s">
        <v>13635</v>
      </c>
    </row>
    <row r="17886" spans="1:9" hidden="1" x14ac:dyDescent="0.25">
      <c r="A17886" s="210">
        <v>44845</v>
      </c>
      <c r="B17886" s="59" t="s">
        <v>12559</v>
      </c>
      <c r="C17886" s="85" t="s">
        <v>13641</v>
      </c>
      <c r="D17886" s="64">
        <v>1</v>
      </c>
      <c r="E17886" s="75" t="s">
        <v>31</v>
      </c>
      <c r="F17886" s="66">
        <v>1700000</v>
      </c>
      <c r="G17886" s="67">
        <f t="shared" si="597"/>
        <v>1700000</v>
      </c>
      <c r="H17886" s="84" t="s">
        <v>1824</v>
      </c>
      <c r="I17886" s="59" t="s">
        <v>13635</v>
      </c>
    </row>
    <row r="17887" spans="1:9" hidden="1" x14ac:dyDescent="0.25">
      <c r="A17887" s="210">
        <v>44845</v>
      </c>
      <c r="B17887" s="59" t="s">
        <v>12559</v>
      </c>
      <c r="C17887" s="59" t="s">
        <v>13642</v>
      </c>
      <c r="D17887" s="59">
        <v>1</v>
      </c>
      <c r="E17887" s="75" t="s">
        <v>31</v>
      </c>
      <c r="F17887" s="66">
        <v>1700000</v>
      </c>
      <c r="G17887" s="67">
        <f t="shared" si="597"/>
        <v>1700000</v>
      </c>
      <c r="H17887" s="84" t="s">
        <v>1824</v>
      </c>
      <c r="I17887" s="59" t="s">
        <v>13635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7"/>
        <v>6350000</v>
      </c>
      <c r="H17888" s="84" t="s">
        <v>1824</v>
      </c>
      <c r="I17888" s="59" t="s">
        <v>13635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7"/>
        <v>390000</v>
      </c>
      <c r="H17889" s="84" t="s">
        <v>1824</v>
      </c>
      <c r="I17889" s="59" t="s">
        <v>13635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7"/>
        <v>360000</v>
      </c>
      <c r="H17890" s="84" t="s">
        <v>1824</v>
      </c>
      <c r="I17890" s="59" t="s">
        <v>13635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13635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13643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13643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7"/>
        <v>624402</v>
      </c>
      <c r="H17894" s="68" t="s">
        <v>1824</v>
      </c>
      <c r="I17894" s="59" t="s">
        <v>13643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7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7"/>
        <v>387500</v>
      </c>
      <c r="H17896" s="68" t="s">
        <v>13480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13480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13480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8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12538</v>
      </c>
      <c r="C17900" s="59" t="s">
        <v>13644</v>
      </c>
      <c r="D17900" s="59">
        <v>1</v>
      </c>
      <c r="E17900" s="70" t="s">
        <v>31</v>
      </c>
      <c r="F17900" s="60">
        <v>1400000</v>
      </c>
      <c r="G17900" s="67">
        <f t="shared" si="598"/>
        <v>1400000</v>
      </c>
      <c r="H17900" s="337" t="s">
        <v>3171</v>
      </c>
      <c r="I17900" s="72" t="s">
        <v>13645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7" t="s">
        <v>3171</v>
      </c>
      <c r="I17901" s="72" t="s">
        <v>13645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7" t="s">
        <v>3171</v>
      </c>
      <c r="I17902" s="72" t="s">
        <v>13645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8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8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13646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8"/>
        <v>31000</v>
      </c>
      <c r="H17906" s="68" t="s">
        <v>3461</v>
      </c>
      <c r="I17906" s="276" t="s">
        <v>13647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8"/>
        <v>34689</v>
      </c>
      <c r="H17907" s="68" t="s">
        <v>3461</v>
      </c>
      <c r="I17907" s="276" t="s">
        <v>13647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8"/>
        <v>297000</v>
      </c>
      <c r="H17908" s="68" t="s">
        <v>759</v>
      </c>
      <c r="I17908" s="276" t="s">
        <v>13648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6" t="s">
        <v>13648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9">F17910*D17910</f>
        <v>264000</v>
      </c>
      <c r="H17910" s="68" t="s">
        <v>843</v>
      </c>
      <c r="I17910" s="276" t="s">
        <v>13649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9"/>
        <v>500000</v>
      </c>
      <c r="H17911" s="68" t="s">
        <v>188</v>
      </c>
      <c r="I17911" s="276" t="s">
        <v>13650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9"/>
        <v>910000</v>
      </c>
      <c r="H17912" s="68" t="s">
        <v>188</v>
      </c>
      <c r="I17912" s="276" t="s">
        <v>13650</v>
      </c>
    </row>
    <row r="17913" spans="1:9" hidden="1" x14ac:dyDescent="0.25">
      <c r="A17913" s="210">
        <v>44876</v>
      </c>
      <c r="B17913" s="59" t="s">
        <v>110</v>
      </c>
      <c r="C17913" s="74" t="s">
        <v>13651</v>
      </c>
      <c r="D17913" s="86">
        <v>1</v>
      </c>
      <c r="E17913" s="112" t="s">
        <v>66</v>
      </c>
      <c r="F17913" s="67">
        <v>2100000</v>
      </c>
      <c r="G17913" s="67">
        <f t="shared" si="599"/>
        <v>2100000</v>
      </c>
      <c r="H17913" s="68" t="s">
        <v>188</v>
      </c>
      <c r="I17913" s="276" t="s">
        <v>13650</v>
      </c>
    </row>
    <row r="17914" spans="1:9" hidden="1" x14ac:dyDescent="0.25">
      <c r="A17914" s="210">
        <v>44876</v>
      </c>
      <c r="B17914" s="59" t="s">
        <v>110</v>
      </c>
      <c r="C17914" s="74" t="s">
        <v>13652</v>
      </c>
      <c r="D17914" s="64">
        <v>1</v>
      </c>
      <c r="E17914" s="112" t="s">
        <v>66</v>
      </c>
      <c r="F17914" s="67">
        <v>2100000</v>
      </c>
      <c r="G17914" s="67">
        <f t="shared" si="599"/>
        <v>2100000</v>
      </c>
      <c r="H17914" s="68" t="s">
        <v>188</v>
      </c>
      <c r="I17914" s="276" t="s">
        <v>13650</v>
      </c>
    </row>
    <row r="17915" spans="1:9" hidden="1" x14ac:dyDescent="0.25">
      <c r="A17915" s="210">
        <v>44876</v>
      </c>
      <c r="B17915" s="59" t="s">
        <v>110</v>
      </c>
      <c r="C17915" s="74" t="s">
        <v>13653</v>
      </c>
      <c r="D17915" s="59">
        <v>1</v>
      </c>
      <c r="E17915" s="112" t="s">
        <v>66</v>
      </c>
      <c r="F17915" s="67">
        <v>2100000</v>
      </c>
      <c r="G17915" s="67">
        <f t="shared" si="599"/>
        <v>2100000</v>
      </c>
      <c r="H17915" s="68" t="s">
        <v>188</v>
      </c>
      <c r="I17915" s="276" t="s">
        <v>13650</v>
      </c>
    </row>
    <row r="17916" spans="1:9" hidden="1" x14ac:dyDescent="0.25">
      <c r="A17916" s="210">
        <v>44876</v>
      </c>
      <c r="B17916" s="59" t="s">
        <v>110</v>
      </c>
      <c r="C17916" s="85" t="s">
        <v>13654</v>
      </c>
      <c r="D17916" s="64">
        <v>1</v>
      </c>
      <c r="E17916" s="112" t="s">
        <v>66</v>
      </c>
      <c r="F17916" s="67">
        <v>2100000</v>
      </c>
      <c r="G17916" s="67">
        <f t="shared" si="599"/>
        <v>2100000</v>
      </c>
      <c r="H17916" s="68" t="s">
        <v>188</v>
      </c>
      <c r="I17916" s="276" t="s">
        <v>13650</v>
      </c>
    </row>
    <row r="17917" spans="1:9" hidden="1" x14ac:dyDescent="0.25">
      <c r="A17917" s="210">
        <v>44876</v>
      </c>
      <c r="B17917" s="59" t="s">
        <v>12559</v>
      </c>
      <c r="C17917" s="59" t="s">
        <v>13655</v>
      </c>
      <c r="D17917" s="64">
        <v>1</v>
      </c>
      <c r="E17917" s="75" t="s">
        <v>31</v>
      </c>
      <c r="F17917" s="216">
        <v>1700000</v>
      </c>
      <c r="G17917" s="67">
        <f t="shared" si="599"/>
        <v>1700000</v>
      </c>
      <c r="H17917" s="84" t="s">
        <v>9453</v>
      </c>
      <c r="I17917" s="276" t="s">
        <v>13656</v>
      </c>
    </row>
    <row r="17918" spans="1:9" hidden="1" x14ac:dyDescent="0.25">
      <c r="A17918" s="210">
        <v>44876</v>
      </c>
      <c r="B17918" s="59" t="s">
        <v>12665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9"/>
        <v>290000</v>
      </c>
      <c r="H17918" s="84" t="s">
        <v>504</v>
      </c>
      <c r="I17918" s="276" t="s">
        <v>13656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9"/>
        <v>170000</v>
      </c>
      <c r="H17919" s="84" t="s">
        <v>9453</v>
      </c>
      <c r="I17919" s="276" t="s">
        <v>13656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9"/>
        <v>35000</v>
      </c>
      <c r="H17920" s="84" t="s">
        <v>9453</v>
      </c>
      <c r="I17920" s="276" t="s">
        <v>13656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9"/>
        <v>140000</v>
      </c>
      <c r="H17921" s="84" t="s">
        <v>504</v>
      </c>
      <c r="I17921" s="276" t="s">
        <v>13656</v>
      </c>
    </row>
    <row r="17922" spans="1:9" hidden="1" x14ac:dyDescent="0.25">
      <c r="A17922" s="210">
        <v>44906</v>
      </c>
      <c r="B17922" s="59" t="s">
        <v>13646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9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13657</v>
      </c>
      <c r="I17923" s="72" t="s">
        <v>13658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13659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13659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9"/>
        <v>181500</v>
      </c>
      <c r="H17926" s="68" t="s">
        <v>1235</v>
      </c>
      <c r="I17926" s="72" t="s">
        <v>13659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13659</v>
      </c>
    </row>
    <row r="17928" spans="1:9" hidden="1" x14ac:dyDescent="0.25">
      <c r="A17928" s="210">
        <v>44906</v>
      </c>
      <c r="B17928" s="59" t="s">
        <v>13646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600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600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600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600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600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600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600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6" t="s">
        <v>31</v>
      </c>
      <c r="F17936" s="66">
        <v>500</v>
      </c>
      <c r="G17936" s="67">
        <f t="shared" si="600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600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13646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600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600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600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9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48" t="s">
        <v>7395</v>
      </c>
      <c r="C17942" s="338" t="s">
        <v>1664</v>
      </c>
      <c r="D17942" s="339">
        <v>1</v>
      </c>
      <c r="E17942" s="401" t="s">
        <v>31</v>
      </c>
      <c r="F17942" s="342">
        <v>625000</v>
      </c>
      <c r="G17942" s="342">
        <f t="shared" si="599"/>
        <v>625000</v>
      </c>
      <c r="H17942" s="343" t="s">
        <v>7396</v>
      </c>
      <c r="I17942" s="344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9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9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9"/>
        <v>100000</v>
      </c>
      <c r="H17948" s="68" t="s">
        <v>582</v>
      </c>
      <c r="I17948" s="276"/>
    </row>
    <row r="17949" spans="1:10" hidden="1" x14ac:dyDescent="0.25">
      <c r="A17949" s="210">
        <v>44906</v>
      </c>
      <c r="B17949" s="78" t="s">
        <v>96</v>
      </c>
      <c r="C17949" s="74" t="s">
        <v>13660</v>
      </c>
      <c r="D17949" s="59">
        <v>1</v>
      </c>
      <c r="E17949" s="112" t="s">
        <v>31</v>
      </c>
      <c r="F17949" s="60">
        <v>3400000</v>
      </c>
      <c r="G17949" s="67">
        <f t="shared" si="599"/>
        <v>3400000</v>
      </c>
      <c r="H17949" s="68" t="s">
        <v>13661</v>
      </c>
      <c r="I17949" s="276" t="s">
        <v>13662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13663</v>
      </c>
      <c r="D17950" s="86">
        <v>1</v>
      </c>
      <c r="E17950" s="70" t="s">
        <v>31</v>
      </c>
      <c r="F17950" s="71">
        <v>3400000</v>
      </c>
      <c r="G17950" s="67">
        <f t="shared" si="599"/>
        <v>3400000</v>
      </c>
      <c r="H17950" s="68" t="s">
        <v>13661</v>
      </c>
      <c r="I17950" s="276" t="s">
        <v>13662</v>
      </c>
    </row>
    <row r="17951" spans="1:10" hidden="1" x14ac:dyDescent="0.25">
      <c r="A17951" s="210">
        <v>44906</v>
      </c>
      <c r="B17951" s="59" t="s">
        <v>12665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13661</v>
      </c>
      <c r="I17951" s="276" t="s">
        <v>13662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601">F17952*D17952</f>
        <v>180000</v>
      </c>
      <c r="H17952" s="68" t="s">
        <v>13664</v>
      </c>
      <c r="I17952" s="276" t="s">
        <v>13665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601"/>
        <v>500000</v>
      </c>
      <c r="H17953" s="84" t="s">
        <v>601</v>
      </c>
      <c r="I17953" s="276" t="s">
        <v>13666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601"/>
        <v>297000</v>
      </c>
      <c r="H17954" s="84" t="s">
        <v>601</v>
      </c>
      <c r="I17954" s="276" t="s">
        <v>13666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601"/>
        <v>83000</v>
      </c>
      <c r="H17955" s="84" t="s">
        <v>601</v>
      </c>
      <c r="I17955" s="276" t="s">
        <v>13666</v>
      </c>
    </row>
    <row r="17956" spans="1:9" hidden="1" x14ac:dyDescent="0.25">
      <c r="A17956" s="210">
        <v>44906</v>
      </c>
      <c r="B17956" s="59" t="s">
        <v>12559</v>
      </c>
      <c r="C17956" s="74" t="s">
        <v>13667</v>
      </c>
      <c r="D17956" s="59">
        <v>1</v>
      </c>
      <c r="E17956" s="112" t="s">
        <v>31</v>
      </c>
      <c r="F17956" s="67">
        <v>1700000</v>
      </c>
      <c r="G17956" s="67">
        <f t="shared" si="601"/>
        <v>1700000</v>
      </c>
      <c r="H17956" s="68" t="s">
        <v>502</v>
      </c>
      <c r="I17956" s="276" t="s">
        <v>13668</v>
      </c>
    </row>
    <row r="17957" spans="1:9" hidden="1" x14ac:dyDescent="0.25">
      <c r="A17957" s="210">
        <v>44906</v>
      </c>
      <c r="B17957" s="59" t="s">
        <v>12559</v>
      </c>
      <c r="C17957" s="85" t="s">
        <v>13669</v>
      </c>
      <c r="D17957" s="64">
        <v>1</v>
      </c>
      <c r="E17957" s="112" t="s">
        <v>31</v>
      </c>
      <c r="F17957" s="67">
        <v>1700000</v>
      </c>
      <c r="G17957" s="67">
        <f t="shared" si="601"/>
        <v>1700000</v>
      </c>
      <c r="H17957" s="68" t="s">
        <v>502</v>
      </c>
      <c r="I17957" s="276" t="s">
        <v>13668</v>
      </c>
    </row>
    <row r="17958" spans="1:9" hidden="1" x14ac:dyDescent="0.25">
      <c r="A17958" s="210">
        <v>44906</v>
      </c>
      <c r="B17958" s="59" t="s">
        <v>12538</v>
      </c>
      <c r="C17958" s="59" t="s">
        <v>13670</v>
      </c>
      <c r="D17958" s="86">
        <v>1</v>
      </c>
      <c r="E17958" s="70" t="s">
        <v>31</v>
      </c>
      <c r="F17958" s="71">
        <v>1400000</v>
      </c>
      <c r="G17958" s="67">
        <f t="shared" si="601"/>
        <v>1400000</v>
      </c>
      <c r="H17958" s="68" t="s">
        <v>502</v>
      </c>
      <c r="I17958" s="276" t="s">
        <v>13668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601"/>
        <v>340000</v>
      </c>
      <c r="H17959" s="68" t="s">
        <v>502</v>
      </c>
      <c r="I17959" s="276" t="s">
        <v>13668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601"/>
        <v>500000</v>
      </c>
      <c r="H17960" s="84" t="s">
        <v>1982</v>
      </c>
      <c r="I17960" s="276" t="s">
        <v>13671</v>
      </c>
    </row>
    <row r="17961" spans="1:9" hidden="1" x14ac:dyDescent="0.25">
      <c r="A17961" s="210">
        <v>44906</v>
      </c>
      <c r="B17961" s="59" t="s">
        <v>12538</v>
      </c>
      <c r="C17961" s="74" t="s">
        <v>13672</v>
      </c>
      <c r="D17961" s="64">
        <v>1</v>
      </c>
      <c r="E17961" s="65" t="s">
        <v>31</v>
      </c>
      <c r="F17961" s="71">
        <v>1400000</v>
      </c>
      <c r="G17961" s="93">
        <f t="shared" si="601"/>
        <v>1400000</v>
      </c>
      <c r="H17961" s="84" t="s">
        <v>13673</v>
      </c>
      <c r="I17961" s="276" t="s">
        <v>13674</v>
      </c>
    </row>
    <row r="17962" spans="1:9" hidden="1" x14ac:dyDescent="0.25">
      <c r="A17962" s="210">
        <v>44906</v>
      </c>
      <c r="B17962" s="59" t="s">
        <v>12538</v>
      </c>
      <c r="C17962" s="74" t="s">
        <v>13675</v>
      </c>
      <c r="D17962" s="64">
        <v>1</v>
      </c>
      <c r="E17962" s="112" t="s">
        <v>31</v>
      </c>
      <c r="F17962" s="71">
        <v>1400000</v>
      </c>
      <c r="G17962" s="67">
        <f t="shared" si="601"/>
        <v>1400000</v>
      </c>
      <c r="H17962" s="84" t="s">
        <v>13673</v>
      </c>
      <c r="I17962" s="276" t="s">
        <v>13674</v>
      </c>
    </row>
    <row r="17963" spans="1:9" hidden="1" x14ac:dyDescent="0.25">
      <c r="A17963" s="210">
        <v>44906</v>
      </c>
      <c r="B17963" s="59" t="s">
        <v>440</v>
      </c>
      <c r="C17963" s="338" t="s">
        <v>13676</v>
      </c>
      <c r="D17963" s="59">
        <v>1</v>
      </c>
      <c r="E17963" s="112" t="s">
        <v>31</v>
      </c>
      <c r="F17963" s="60">
        <v>3700000</v>
      </c>
      <c r="G17963" s="67">
        <f t="shared" si="601"/>
        <v>3700000</v>
      </c>
      <c r="H17963" s="84" t="s">
        <v>13677</v>
      </c>
      <c r="I17963" s="276" t="s">
        <v>13674</v>
      </c>
    </row>
    <row r="17964" spans="1:9" hidden="1" x14ac:dyDescent="0.25">
      <c r="A17964" s="210">
        <v>44906</v>
      </c>
      <c r="B17964" s="59" t="s">
        <v>440</v>
      </c>
      <c r="C17964" s="338" t="s">
        <v>13678</v>
      </c>
      <c r="D17964" s="64">
        <v>1</v>
      </c>
      <c r="E17964" s="75" t="s">
        <v>31</v>
      </c>
      <c r="F17964" s="60">
        <v>3700000</v>
      </c>
      <c r="G17964" s="67">
        <f t="shared" si="601"/>
        <v>3700000</v>
      </c>
      <c r="H17964" s="84" t="s">
        <v>13677</v>
      </c>
      <c r="I17964" s="276" t="s">
        <v>13674</v>
      </c>
    </row>
    <row r="17965" spans="1:9" hidden="1" x14ac:dyDescent="0.25">
      <c r="A17965" s="210">
        <v>44906</v>
      </c>
      <c r="B17965" s="78" t="s">
        <v>96</v>
      </c>
      <c r="C17965" s="359" t="s">
        <v>13679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13680</v>
      </c>
      <c r="I17965" s="276" t="s">
        <v>13674</v>
      </c>
    </row>
    <row r="17966" spans="1:9" hidden="1" x14ac:dyDescent="0.25">
      <c r="A17966" s="210">
        <v>44906</v>
      </c>
      <c r="B17966" s="78" t="s">
        <v>96</v>
      </c>
      <c r="C17966" s="262" t="s">
        <v>13681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13680</v>
      </c>
      <c r="I17966" s="276" t="s">
        <v>13674</v>
      </c>
    </row>
    <row r="17967" spans="1:9" hidden="1" x14ac:dyDescent="0.25">
      <c r="A17967" s="210">
        <v>44906</v>
      </c>
      <c r="B17967" s="78" t="s">
        <v>96</v>
      </c>
      <c r="C17967" s="59" t="s">
        <v>13682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6" t="s">
        <v>13674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602">F17968*D17968</f>
        <v>1000000</v>
      </c>
      <c r="H17968" s="84" t="s">
        <v>101</v>
      </c>
      <c r="I17968" s="276" t="s">
        <v>13674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602"/>
        <v>50000</v>
      </c>
      <c r="H17969" s="84" t="s">
        <v>101</v>
      </c>
      <c r="I17969" s="59" t="s">
        <v>13674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602"/>
        <v>830000</v>
      </c>
      <c r="H17970" s="84" t="s">
        <v>101</v>
      </c>
      <c r="I17970" s="59" t="s">
        <v>13674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602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602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602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13646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602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602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602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602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13683</v>
      </c>
      <c r="D17978" s="64">
        <v>1</v>
      </c>
      <c r="E17978" s="112" t="s">
        <v>31</v>
      </c>
      <c r="F17978" s="71">
        <v>1650000</v>
      </c>
      <c r="G17978" s="67">
        <f t="shared" si="602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13684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13685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13686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13687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13688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13689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12665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603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603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13646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603"/>
        <v>10000</v>
      </c>
      <c r="H17988" s="68" t="s">
        <v>2208</v>
      </c>
      <c r="I17988" s="72" t="s">
        <v>13690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13690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13690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603"/>
        <v>208134</v>
      </c>
      <c r="H17991" s="68" t="s">
        <v>2208</v>
      </c>
      <c r="I17991" s="72" t="s">
        <v>13690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603"/>
        <v>15000</v>
      </c>
      <c r="H17992" s="68" t="s">
        <v>2208</v>
      </c>
      <c r="I17992" s="72" t="s">
        <v>13690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603"/>
        <v>297000</v>
      </c>
      <c r="H17993" s="68" t="s">
        <v>1571</v>
      </c>
      <c r="I17993" s="72" t="s">
        <v>13691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13691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603"/>
        <v>210000</v>
      </c>
      <c r="H17995" s="68" t="s">
        <v>1571</v>
      </c>
      <c r="I17995" s="72" t="s">
        <v>13691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603"/>
        <v>185000</v>
      </c>
      <c r="H17996" s="68" t="s">
        <v>843</v>
      </c>
      <c r="I17996" s="72" t="s">
        <v>13692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6" t="s">
        <v>31</v>
      </c>
      <c r="F17997" s="66">
        <v>220000</v>
      </c>
      <c r="G17997" s="67">
        <f t="shared" si="603"/>
        <v>220000</v>
      </c>
      <c r="H17997" s="68" t="s">
        <v>843</v>
      </c>
      <c r="I17997" s="72" t="s">
        <v>13692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603"/>
        <v>35000</v>
      </c>
      <c r="H17998" s="68" t="s">
        <v>843</v>
      </c>
      <c r="I17998" s="72" t="s">
        <v>13692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603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603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603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13693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13694</v>
      </c>
    </row>
    <row r="18003" spans="1:9" hidden="1" x14ac:dyDescent="0.25">
      <c r="A18003" s="59" t="s">
        <v>7400</v>
      </c>
      <c r="B18003" s="78" t="s">
        <v>3374</v>
      </c>
      <c r="C18003" s="76" t="s">
        <v>13695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13694</v>
      </c>
    </row>
    <row r="18004" spans="1:9" hidden="1" x14ac:dyDescent="0.25">
      <c r="A18004" s="59" t="s">
        <v>7400</v>
      </c>
      <c r="B18004" s="78" t="s">
        <v>3374</v>
      </c>
      <c r="C18004" s="76" t="s">
        <v>13696</v>
      </c>
      <c r="D18004" s="86">
        <v>1</v>
      </c>
      <c r="E18004" s="112" t="s">
        <v>31</v>
      </c>
      <c r="F18004" s="71">
        <v>1650000</v>
      </c>
      <c r="G18004" s="67">
        <f t="shared" si="603"/>
        <v>1650000</v>
      </c>
      <c r="H18004" s="68" t="s">
        <v>504</v>
      </c>
      <c r="I18004" s="72" t="s">
        <v>13694</v>
      </c>
    </row>
    <row r="18005" spans="1:9" hidden="1" x14ac:dyDescent="0.25">
      <c r="A18005" s="59" t="s">
        <v>7400</v>
      </c>
      <c r="B18005" s="78" t="s">
        <v>3374</v>
      </c>
      <c r="C18005" s="76" t="s">
        <v>13697</v>
      </c>
      <c r="D18005" s="59">
        <v>1</v>
      </c>
      <c r="E18005" s="112" t="s">
        <v>31</v>
      </c>
      <c r="F18005" s="71">
        <v>1650000</v>
      </c>
      <c r="G18005" s="67">
        <f t="shared" si="603"/>
        <v>1650000</v>
      </c>
      <c r="H18005" s="68" t="s">
        <v>504</v>
      </c>
      <c r="I18005" s="72" t="s">
        <v>13694</v>
      </c>
    </row>
    <row r="18006" spans="1:9" hidden="1" x14ac:dyDescent="0.25">
      <c r="A18006" s="59" t="s">
        <v>7400</v>
      </c>
      <c r="B18006" s="78" t="s">
        <v>3374</v>
      </c>
      <c r="C18006" s="76" t="s">
        <v>13698</v>
      </c>
      <c r="D18006" s="86">
        <v>1</v>
      </c>
      <c r="E18006" s="70" t="s">
        <v>31</v>
      </c>
      <c r="F18006" s="71">
        <v>1650000</v>
      </c>
      <c r="G18006" s="67">
        <f t="shared" si="603"/>
        <v>1650000</v>
      </c>
      <c r="H18006" s="68" t="s">
        <v>504</v>
      </c>
      <c r="I18006" s="72" t="s">
        <v>13694</v>
      </c>
    </row>
    <row r="18007" spans="1:9" hidden="1" x14ac:dyDescent="0.25">
      <c r="A18007" s="59" t="s">
        <v>7400</v>
      </c>
      <c r="B18007" s="78" t="s">
        <v>3374</v>
      </c>
      <c r="C18007" s="76" t="s">
        <v>13699</v>
      </c>
      <c r="D18007" s="64">
        <v>1</v>
      </c>
      <c r="E18007" s="75" t="s">
        <v>31</v>
      </c>
      <c r="F18007" s="71">
        <v>1650000</v>
      </c>
      <c r="G18007" s="67">
        <f t="shared" si="603"/>
        <v>1650000</v>
      </c>
      <c r="H18007" s="68" t="s">
        <v>504</v>
      </c>
      <c r="I18007" s="72" t="s">
        <v>13694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603"/>
        <v>1148000</v>
      </c>
      <c r="H18008" s="68" t="s">
        <v>504</v>
      </c>
      <c r="I18008" s="72" t="s">
        <v>13694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603"/>
        <v>158000</v>
      </c>
      <c r="H18009" s="84" t="s">
        <v>504</v>
      </c>
      <c r="I18009" s="72" t="s">
        <v>13694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603"/>
        <v>73950</v>
      </c>
      <c r="H18010" s="84" t="s">
        <v>565</v>
      </c>
      <c r="I18010" s="276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603"/>
        <v>35000</v>
      </c>
      <c r="H18011" s="68" t="s">
        <v>1992</v>
      </c>
      <c r="I18011" s="276" t="s">
        <v>13700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603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603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603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603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603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603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603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603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603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13701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603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603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603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603"/>
        <v>730000</v>
      </c>
      <c r="H18024" s="68" t="s">
        <v>3171</v>
      </c>
      <c r="I18024" s="72" t="s">
        <v>13702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603"/>
        <v>58000</v>
      </c>
      <c r="H18025" s="68" t="s">
        <v>3171</v>
      </c>
      <c r="I18025" s="72" t="s">
        <v>13702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603"/>
        <v>2780000</v>
      </c>
      <c r="H18026" s="68" t="s">
        <v>504</v>
      </c>
      <c r="I18026" s="72" t="s">
        <v>13703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603"/>
        <v>374000</v>
      </c>
      <c r="H18027" s="68" t="s">
        <v>504</v>
      </c>
      <c r="I18027" s="72" t="s">
        <v>13703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603"/>
        <v>440000</v>
      </c>
      <c r="H18028" s="68" t="s">
        <v>504</v>
      </c>
      <c r="I18028" s="72" t="s">
        <v>13703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603"/>
        <v>520000</v>
      </c>
      <c r="H18029" s="68" t="s">
        <v>504</v>
      </c>
      <c r="I18029" s="72" t="s">
        <v>13703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603"/>
        <v>640000</v>
      </c>
      <c r="H18030" s="68" t="s">
        <v>504</v>
      </c>
      <c r="I18030" s="72" t="s">
        <v>13703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13703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604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604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604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604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13704</v>
      </c>
      <c r="D18040" s="64">
        <v>1</v>
      </c>
      <c r="E18040" s="286" t="s">
        <v>31</v>
      </c>
      <c r="F18040" s="66">
        <v>2100000</v>
      </c>
      <c r="G18040" s="67">
        <f t="shared" si="604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13705</v>
      </c>
      <c r="D18041" s="64">
        <v>1</v>
      </c>
      <c r="E18041" s="70" t="s">
        <v>31</v>
      </c>
      <c r="F18041" s="66">
        <v>2100000</v>
      </c>
      <c r="G18041" s="67">
        <f t="shared" si="604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13706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13706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5">F18050*D18050</f>
        <v>93000</v>
      </c>
      <c r="H18050" s="68" t="s">
        <v>1035</v>
      </c>
      <c r="I18050" s="72" t="s">
        <v>13706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3" t="s">
        <v>31</v>
      </c>
      <c r="F18051" s="67">
        <v>39000</v>
      </c>
      <c r="G18051" s="67">
        <f t="shared" si="605"/>
        <v>39000</v>
      </c>
      <c r="H18051" s="68" t="s">
        <v>1035</v>
      </c>
      <c r="I18051" s="72" t="s">
        <v>13706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3" t="s">
        <v>130</v>
      </c>
      <c r="F18052" s="67">
        <v>34689</v>
      </c>
      <c r="G18052" s="67">
        <f t="shared" si="605"/>
        <v>34689</v>
      </c>
      <c r="H18052" s="68" t="s">
        <v>1035</v>
      </c>
      <c r="I18052" s="72" t="s">
        <v>13706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5"/>
        <v>32500</v>
      </c>
      <c r="H18053" s="68" t="s">
        <v>1035</v>
      </c>
      <c r="I18053" s="72" t="s">
        <v>13706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5"/>
        <v>35000</v>
      </c>
      <c r="H18054" s="68" t="s">
        <v>1035</v>
      </c>
      <c r="I18054" s="72" t="s">
        <v>13706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5"/>
        <v>116000</v>
      </c>
      <c r="H18055" s="68" t="s">
        <v>605</v>
      </c>
      <c r="I18055" s="72" t="s">
        <v>13707</v>
      </c>
    </row>
    <row r="18056" spans="1:9" hidden="1" x14ac:dyDescent="0.25">
      <c r="A18056" s="59" t="s">
        <v>7425</v>
      </c>
      <c r="B18056" s="59" t="s">
        <v>13708</v>
      </c>
      <c r="C18056" s="59" t="s">
        <v>13709</v>
      </c>
      <c r="D18056" s="86">
        <v>1</v>
      </c>
      <c r="E18056" s="112" t="s">
        <v>28</v>
      </c>
      <c r="F18056" s="355">
        <v>3400000</v>
      </c>
      <c r="G18056" s="67">
        <f t="shared" si="605"/>
        <v>3400000</v>
      </c>
      <c r="H18056" s="68" t="s">
        <v>621</v>
      </c>
      <c r="I18056" s="514" t="s">
        <v>13710</v>
      </c>
    </row>
    <row r="18057" spans="1:9" hidden="1" x14ac:dyDescent="0.25">
      <c r="A18057" s="59" t="s">
        <v>7425</v>
      </c>
      <c r="B18057" s="59" t="s">
        <v>13708</v>
      </c>
      <c r="C18057" s="59" t="s">
        <v>13711</v>
      </c>
      <c r="D18057" s="64">
        <v>1</v>
      </c>
      <c r="E18057" s="112" t="s">
        <v>28</v>
      </c>
      <c r="F18057" s="355">
        <v>3400000</v>
      </c>
      <c r="G18057" s="67">
        <f>F18057*D18057</f>
        <v>3400000</v>
      </c>
      <c r="H18057" s="68" t="s">
        <v>621</v>
      </c>
      <c r="I18057" s="514" t="s">
        <v>13710</v>
      </c>
    </row>
    <row r="18058" spans="1:9" hidden="1" x14ac:dyDescent="0.25">
      <c r="A18058" s="59" t="s">
        <v>7425</v>
      </c>
      <c r="B18058" s="59" t="s">
        <v>13708</v>
      </c>
      <c r="C18058" s="59" t="s">
        <v>13712</v>
      </c>
      <c r="D18058" s="64">
        <v>1</v>
      </c>
      <c r="E18058" s="112" t="s">
        <v>28</v>
      </c>
      <c r="F18058" s="355">
        <v>3400000</v>
      </c>
      <c r="G18058" s="67">
        <f t="shared" ref="G18058:G18064" si="606">F18058*D18058</f>
        <v>3400000</v>
      </c>
      <c r="H18058" s="68" t="s">
        <v>621</v>
      </c>
      <c r="I18058" s="514" t="s">
        <v>13710</v>
      </c>
    </row>
    <row r="18059" spans="1:9" hidden="1" x14ac:dyDescent="0.25">
      <c r="A18059" s="59" t="s">
        <v>7425</v>
      </c>
      <c r="B18059" s="59" t="s">
        <v>13708</v>
      </c>
      <c r="C18059" s="59" t="s">
        <v>13713</v>
      </c>
      <c r="D18059" s="64">
        <v>1</v>
      </c>
      <c r="E18059" s="112" t="s">
        <v>28</v>
      </c>
      <c r="F18059" s="355">
        <v>3400000</v>
      </c>
      <c r="G18059" s="209">
        <f t="shared" si="606"/>
        <v>3400000</v>
      </c>
      <c r="H18059" s="68" t="s">
        <v>621</v>
      </c>
      <c r="I18059" s="514" t="s">
        <v>13710</v>
      </c>
    </row>
    <row r="18060" spans="1:9" hidden="1" x14ac:dyDescent="0.25">
      <c r="A18060" s="59" t="s">
        <v>7425</v>
      </c>
      <c r="B18060" s="59" t="s">
        <v>13714</v>
      </c>
      <c r="C18060" s="74" t="s">
        <v>13715</v>
      </c>
      <c r="D18060" s="64">
        <v>1</v>
      </c>
      <c r="E18060" s="112" t="s">
        <v>28</v>
      </c>
      <c r="F18060" s="67">
        <v>1650000</v>
      </c>
      <c r="G18060" s="67">
        <f t="shared" si="606"/>
        <v>1650000</v>
      </c>
      <c r="H18060" s="68" t="s">
        <v>621</v>
      </c>
      <c r="I18060" s="514" t="s">
        <v>13710</v>
      </c>
    </row>
    <row r="18061" spans="1:9" hidden="1" x14ac:dyDescent="0.25">
      <c r="A18061" s="59" t="s">
        <v>7425</v>
      </c>
      <c r="B18061" s="59" t="s">
        <v>13714</v>
      </c>
      <c r="C18061" s="76" t="s">
        <v>13716</v>
      </c>
      <c r="D18061" s="64">
        <v>1</v>
      </c>
      <c r="E18061" s="112" t="s">
        <v>28</v>
      </c>
      <c r="F18061" s="67">
        <v>1650000</v>
      </c>
      <c r="G18061" s="71">
        <f t="shared" si="606"/>
        <v>1650000</v>
      </c>
      <c r="H18061" s="68" t="s">
        <v>621</v>
      </c>
      <c r="I18061" s="514" t="s">
        <v>13710</v>
      </c>
    </row>
    <row r="18062" spans="1:9" hidden="1" x14ac:dyDescent="0.25">
      <c r="A18062" s="59" t="s">
        <v>7425</v>
      </c>
      <c r="B18062" s="59" t="s">
        <v>13717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6"/>
        <v>1650000</v>
      </c>
      <c r="H18062" s="68" t="s">
        <v>621</v>
      </c>
      <c r="I18062" s="514" t="s">
        <v>13710</v>
      </c>
    </row>
    <row r="18063" spans="1:9" hidden="1" x14ac:dyDescent="0.25">
      <c r="A18063" s="59" t="s">
        <v>7425</v>
      </c>
      <c r="B18063" s="59" t="s">
        <v>13718</v>
      </c>
      <c r="C18063" s="59" t="s">
        <v>13719</v>
      </c>
      <c r="D18063" s="64">
        <v>1</v>
      </c>
      <c r="E18063" s="112" t="s">
        <v>28</v>
      </c>
      <c r="F18063" s="67">
        <v>1650000</v>
      </c>
      <c r="G18063" s="67">
        <f t="shared" si="606"/>
        <v>1650000</v>
      </c>
      <c r="H18063" s="68" t="s">
        <v>621</v>
      </c>
      <c r="I18063" s="514" t="s">
        <v>13710</v>
      </c>
    </row>
    <row r="18064" spans="1:9" hidden="1" x14ac:dyDescent="0.25">
      <c r="A18064" s="59" t="s">
        <v>7425</v>
      </c>
      <c r="B18064" s="106" t="s">
        <v>3911</v>
      </c>
      <c r="C18064" s="59" t="s">
        <v>11237</v>
      </c>
      <c r="D18064" s="64">
        <v>6</v>
      </c>
      <c r="E18064" s="75" t="s">
        <v>31</v>
      </c>
      <c r="F18064" s="71">
        <v>290000</v>
      </c>
      <c r="G18064" s="67">
        <f t="shared" si="606"/>
        <v>1740000</v>
      </c>
      <c r="H18064" s="68" t="s">
        <v>621</v>
      </c>
      <c r="I18064" s="514" t="s">
        <v>13710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4" t="s">
        <v>13710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7">F18066*D18066</f>
        <v>7500</v>
      </c>
      <c r="H18066" s="68" t="s">
        <v>13720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7"/>
        <v>33000</v>
      </c>
      <c r="H18067" s="68" t="s">
        <v>13720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7"/>
        <v>93000</v>
      </c>
      <c r="H18068" s="68" t="s">
        <v>975</v>
      </c>
      <c r="I18068" s="72" t="s">
        <v>13721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3" t="s">
        <v>31</v>
      </c>
      <c r="F18069" s="67">
        <v>39000</v>
      </c>
      <c r="G18069" s="67">
        <f t="shared" si="607"/>
        <v>39000</v>
      </c>
      <c r="H18069" s="68" t="s">
        <v>975</v>
      </c>
      <c r="I18069" s="72" t="s">
        <v>13721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7"/>
        <v>58000</v>
      </c>
      <c r="H18070" s="68" t="s">
        <v>975</v>
      </c>
      <c r="I18070" s="72" t="s">
        <v>13721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7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7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7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7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7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7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6" t="s">
        <v>31</v>
      </c>
      <c r="F18077" s="66">
        <v>92000</v>
      </c>
      <c r="G18077" s="67">
        <f t="shared" si="607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7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7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7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7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7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13722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7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7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7"/>
        <v>6750000</v>
      </c>
      <c r="H18085" s="68" t="s">
        <v>3924</v>
      </c>
      <c r="I18085" s="72" t="s">
        <v>13723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7"/>
        <v>1776158</v>
      </c>
      <c r="H18086" s="68" t="s">
        <v>3924</v>
      </c>
      <c r="I18086" s="72" t="s">
        <v>13724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7"/>
        <v>25000</v>
      </c>
      <c r="H18087" s="68" t="s">
        <v>3924</v>
      </c>
      <c r="I18087" s="72" t="s">
        <v>13724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7"/>
        <v>50000</v>
      </c>
      <c r="H18088" s="68" t="s">
        <v>3924</v>
      </c>
      <c r="I18088" s="72" t="s">
        <v>13724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7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7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7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13722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7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7"/>
        <v>8000</v>
      </c>
      <c r="H18093" s="68" t="s">
        <v>13725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7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7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7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7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7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7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13722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7"/>
        <v>23000</v>
      </c>
      <c r="H18100" s="68" t="s">
        <v>7246</v>
      </c>
      <c r="I18100" s="514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7"/>
        <v>30000</v>
      </c>
      <c r="H18101" s="68" t="s">
        <v>7246</v>
      </c>
      <c r="I18101" s="514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7"/>
        <v>31000</v>
      </c>
      <c r="H18102" s="68" t="s">
        <v>1725</v>
      </c>
      <c r="I18102" s="514" t="s">
        <v>13726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7"/>
        <v>174000</v>
      </c>
      <c r="H18103" s="68" t="s">
        <v>1725</v>
      </c>
      <c r="I18103" s="514" t="s">
        <v>13726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7"/>
        <v>15000</v>
      </c>
      <c r="H18104" s="68" t="s">
        <v>1725</v>
      </c>
      <c r="I18104" s="514" t="s">
        <v>13726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7"/>
        <v>116000</v>
      </c>
      <c r="H18105" s="68" t="s">
        <v>1982</v>
      </c>
      <c r="I18105" s="514" t="s">
        <v>13727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7"/>
        <v>10000</v>
      </c>
      <c r="H18106" s="68" t="s">
        <v>565</v>
      </c>
      <c r="I18106" s="514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7"/>
        <v>300000</v>
      </c>
      <c r="H18107" s="68" t="s">
        <v>565</v>
      </c>
      <c r="I18107" s="514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7"/>
        <v>15000</v>
      </c>
      <c r="H18108" s="68" t="s">
        <v>565</v>
      </c>
      <c r="I18108" s="514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7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7"/>
        <v>193500</v>
      </c>
      <c r="H18110" s="68" t="s">
        <v>1571</v>
      </c>
      <c r="I18110" s="72" t="s">
        <v>13728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3" t="s">
        <v>31</v>
      </c>
      <c r="F18111" s="87">
        <v>181500</v>
      </c>
      <c r="G18111" s="67">
        <f t="shared" si="607"/>
        <v>181500</v>
      </c>
      <c r="H18111" s="68" t="s">
        <v>1571</v>
      </c>
      <c r="I18111" s="72" t="s">
        <v>13728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7"/>
        <v>35000</v>
      </c>
      <c r="H18112" s="68" t="s">
        <v>1571</v>
      </c>
      <c r="I18112" s="72" t="s">
        <v>13728</v>
      </c>
    </row>
    <row r="18113" spans="1:9" hidden="1" x14ac:dyDescent="0.25">
      <c r="A18113" s="59" t="s">
        <v>7436</v>
      </c>
      <c r="B18113" s="59" t="s">
        <v>440</v>
      </c>
      <c r="C18113" s="338" t="s">
        <v>13729</v>
      </c>
      <c r="D18113" s="59">
        <v>1</v>
      </c>
      <c r="E18113" s="75" t="s">
        <v>31</v>
      </c>
      <c r="F18113" s="59">
        <v>3700000</v>
      </c>
      <c r="G18113" s="67">
        <f t="shared" si="607"/>
        <v>3700000</v>
      </c>
      <c r="H18113" s="84" t="s">
        <v>13730</v>
      </c>
      <c r="I18113" s="72" t="s">
        <v>13731</v>
      </c>
    </row>
    <row r="18114" spans="1:9" hidden="1" x14ac:dyDescent="0.25">
      <c r="A18114" s="59" t="s">
        <v>7436</v>
      </c>
      <c r="B18114" s="59" t="s">
        <v>13732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7"/>
        <v>325000</v>
      </c>
      <c r="H18114" s="84" t="s">
        <v>13730</v>
      </c>
      <c r="I18114" s="72" t="s">
        <v>13731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13730</v>
      </c>
      <c r="I18115" s="72" t="s">
        <v>13731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13731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13733</v>
      </c>
      <c r="C18118" s="74" t="s">
        <v>13734</v>
      </c>
      <c r="D18118" s="64">
        <v>1</v>
      </c>
      <c r="E18118" s="286" t="s">
        <v>48</v>
      </c>
      <c r="F18118" s="66">
        <v>1</v>
      </c>
      <c r="G18118" s="67">
        <f t="shared" si="607"/>
        <v>1</v>
      </c>
      <c r="H18118" s="68" t="s">
        <v>6597</v>
      </c>
      <c r="I18118" s="72" t="s">
        <v>13735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13736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8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8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8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8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8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8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8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8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13736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8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8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8"/>
        <v>60000</v>
      </c>
      <c r="H18130" s="68" t="s">
        <v>504</v>
      </c>
      <c r="I18130" s="72" t="s">
        <v>13737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8"/>
        <v>260000</v>
      </c>
      <c r="H18131" s="68" t="s">
        <v>504</v>
      </c>
      <c r="I18131" s="72" t="s">
        <v>13737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8"/>
        <v>110000</v>
      </c>
      <c r="H18132" s="68" t="s">
        <v>504</v>
      </c>
      <c r="I18132" s="72" t="s">
        <v>13737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4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4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4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4"/>
    </row>
    <row r="18137" spans="1:9" hidden="1" x14ac:dyDescent="0.25">
      <c r="A18137" s="59" t="s">
        <v>7446</v>
      </c>
      <c r="B18137" s="59" t="s">
        <v>12559</v>
      </c>
      <c r="C18137" s="247" t="s">
        <v>13738</v>
      </c>
      <c r="D18137" s="64">
        <v>1</v>
      </c>
      <c r="E18137" s="75" t="s">
        <v>31</v>
      </c>
      <c r="F18137" s="71">
        <v>1700000</v>
      </c>
      <c r="G18137" s="67">
        <f t="shared" ref="G18137:G18177" si="609">F18137*D18137</f>
        <v>1700000</v>
      </c>
      <c r="H18137" s="68" t="s">
        <v>13739</v>
      </c>
      <c r="I18137" s="514" t="s">
        <v>13740</v>
      </c>
    </row>
    <row r="18138" spans="1:9" hidden="1" x14ac:dyDescent="0.25">
      <c r="A18138" s="59" t="s">
        <v>7446</v>
      </c>
      <c r="B18138" s="59" t="s">
        <v>12559</v>
      </c>
      <c r="C18138" s="76" t="s">
        <v>13741</v>
      </c>
      <c r="D18138" s="64">
        <v>1</v>
      </c>
      <c r="E18138" s="112" t="s">
        <v>28</v>
      </c>
      <c r="F18138" s="71">
        <v>1700000</v>
      </c>
      <c r="G18138" s="71">
        <f t="shared" si="609"/>
        <v>1700000</v>
      </c>
      <c r="H18138" s="68" t="s">
        <v>13739</v>
      </c>
      <c r="I18138" s="514" t="s">
        <v>13740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9"/>
        <v>357000</v>
      </c>
      <c r="H18139" s="68" t="s">
        <v>975</v>
      </c>
      <c r="I18139" s="514" t="s">
        <v>13742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9"/>
        <v>350000</v>
      </c>
      <c r="H18140" s="68" t="s">
        <v>975</v>
      </c>
      <c r="I18140" s="514" t="s">
        <v>13742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9"/>
        <v>242182</v>
      </c>
      <c r="H18141" s="68" t="s">
        <v>975</v>
      </c>
      <c r="I18141" s="514" t="s">
        <v>13742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9"/>
        <v>250000</v>
      </c>
      <c r="H18142" s="68" t="s">
        <v>121</v>
      </c>
      <c r="I18142" s="72" t="s">
        <v>13743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3" t="s">
        <v>130</v>
      </c>
      <c r="F18143" s="87">
        <v>82500</v>
      </c>
      <c r="G18143" s="67">
        <f t="shared" si="609"/>
        <v>49500</v>
      </c>
      <c r="H18143" s="68" t="s">
        <v>121</v>
      </c>
      <c r="I18143" s="72" t="s">
        <v>13743</v>
      </c>
    </row>
    <row r="18144" spans="1:9" hidden="1" x14ac:dyDescent="0.25">
      <c r="A18144" s="59" t="s">
        <v>7446</v>
      </c>
      <c r="B18144" s="59" t="s">
        <v>13744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9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9"/>
        <v>500000</v>
      </c>
      <c r="H18145" s="68" t="s">
        <v>2208</v>
      </c>
      <c r="I18145" s="72" t="s">
        <v>13745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9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6" t="s">
        <v>31</v>
      </c>
      <c r="F18147" s="66">
        <v>3000</v>
      </c>
      <c r="G18147" s="67">
        <f t="shared" si="609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9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9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9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12559</v>
      </c>
      <c r="C18151" s="247" t="s">
        <v>13746</v>
      </c>
      <c r="D18151" s="64">
        <v>1</v>
      </c>
      <c r="E18151" s="75" t="s">
        <v>31</v>
      </c>
      <c r="F18151" s="71">
        <v>1700000</v>
      </c>
      <c r="G18151" s="93">
        <f t="shared" si="609"/>
        <v>1700000</v>
      </c>
      <c r="H18151" s="68" t="s">
        <v>723</v>
      </c>
      <c r="I18151" s="72" t="s">
        <v>13747</v>
      </c>
    </row>
    <row r="18152" spans="1:9" hidden="1" x14ac:dyDescent="0.25">
      <c r="A18152" s="59" t="s">
        <v>7446</v>
      </c>
      <c r="B18152" s="59" t="s">
        <v>12559</v>
      </c>
      <c r="C18152" s="247" t="s">
        <v>13748</v>
      </c>
      <c r="D18152" s="64">
        <v>1</v>
      </c>
      <c r="E18152" s="75" t="s">
        <v>31</v>
      </c>
      <c r="F18152" s="71">
        <v>1700000</v>
      </c>
      <c r="G18152" s="93">
        <f t="shared" si="609"/>
        <v>1700000</v>
      </c>
      <c r="H18152" s="68" t="s">
        <v>723</v>
      </c>
      <c r="I18152" s="72" t="s">
        <v>13747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9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9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9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9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9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8" t="s">
        <v>128</v>
      </c>
      <c r="C18159" s="338" t="s">
        <v>129</v>
      </c>
      <c r="D18159" s="368">
        <v>9</v>
      </c>
      <c r="E18159" s="344" t="s">
        <v>130</v>
      </c>
      <c r="F18159" s="342">
        <v>33000</v>
      </c>
      <c r="G18159" s="342">
        <f t="shared" si="609"/>
        <v>297000</v>
      </c>
      <c r="H18159" s="343" t="s">
        <v>9684</v>
      </c>
      <c r="I18159" s="344"/>
    </row>
    <row r="18160" spans="1:9" hidden="1" x14ac:dyDescent="0.25">
      <c r="A18160" s="59" t="s">
        <v>7468</v>
      </c>
      <c r="B18160" s="78" t="s">
        <v>13749</v>
      </c>
      <c r="C18160" s="85" t="s">
        <v>13750</v>
      </c>
      <c r="D18160" s="64">
        <v>1</v>
      </c>
      <c r="E18160" s="264" t="s">
        <v>31</v>
      </c>
      <c r="F18160" s="355">
        <v>388000</v>
      </c>
      <c r="G18160" s="67">
        <f t="shared" si="609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9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12818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9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9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9"/>
        <v>150000</v>
      </c>
      <c r="H18164" s="68" t="s">
        <v>504</v>
      </c>
      <c r="I18164" s="72" t="s">
        <v>13751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9"/>
        <v>80000</v>
      </c>
      <c r="H18165" s="68" t="s">
        <v>13752</v>
      </c>
      <c r="I18165" s="72"/>
    </row>
    <row r="18166" spans="1:9" hidden="1" x14ac:dyDescent="0.25">
      <c r="A18166" s="59" t="s">
        <v>7468</v>
      </c>
      <c r="B18166" s="78" t="s">
        <v>7471</v>
      </c>
      <c r="C18166" s="290" t="s">
        <v>145</v>
      </c>
      <c r="D18166" s="59">
        <v>3</v>
      </c>
      <c r="E18166" s="112" t="s">
        <v>59</v>
      </c>
      <c r="F18166" s="60">
        <v>80000</v>
      </c>
      <c r="G18166" s="67">
        <f t="shared" si="609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9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9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9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0" t="s">
        <v>145</v>
      </c>
      <c r="D18170" s="64">
        <v>17</v>
      </c>
      <c r="E18170" s="112" t="s">
        <v>130</v>
      </c>
      <c r="F18170" s="71">
        <v>17500</v>
      </c>
      <c r="G18170" s="209">
        <f t="shared" si="609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9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9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13753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9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9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9"/>
        <v>116000</v>
      </c>
      <c r="H18175" s="68" t="s">
        <v>502</v>
      </c>
      <c r="I18175" s="72" t="s">
        <v>13754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9"/>
        <v>193500</v>
      </c>
      <c r="H18176" s="68" t="s">
        <v>502</v>
      </c>
      <c r="I18176" s="72" t="s">
        <v>13754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9"/>
        <v>165000</v>
      </c>
      <c r="H18177" s="68" t="s">
        <v>13755</v>
      </c>
      <c r="I18177" s="514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4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4"/>
    </row>
    <row r="18180" spans="1:9" hidden="1" x14ac:dyDescent="0.25">
      <c r="A18180" s="59" t="s">
        <v>7468</v>
      </c>
      <c r="B18180" s="92" t="s">
        <v>7470</v>
      </c>
      <c r="C18180" s="290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10">F18180*D18180</f>
        <v>4000</v>
      </c>
      <c r="H18180" s="68" t="s">
        <v>503</v>
      </c>
      <c r="I18180" s="514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10"/>
        <v>40000</v>
      </c>
      <c r="H18181" s="68" t="s">
        <v>1029</v>
      </c>
      <c r="I18181" s="514" t="s">
        <v>13756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10"/>
        <v>193500</v>
      </c>
      <c r="H18182" s="68" t="s">
        <v>1029</v>
      </c>
      <c r="I18182" s="514" t="s">
        <v>13756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10"/>
        <v>181500</v>
      </c>
      <c r="H18183" s="68" t="s">
        <v>1029</v>
      </c>
      <c r="I18183" s="514" t="s">
        <v>13756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10"/>
        <v>40000</v>
      </c>
      <c r="H18184" s="68" t="s">
        <v>1029</v>
      </c>
      <c r="I18184" s="514" t="s">
        <v>13756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10"/>
        <v>51750</v>
      </c>
      <c r="H18185" s="68" t="s">
        <v>1029</v>
      </c>
      <c r="I18185" s="514" t="s">
        <v>13756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10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10"/>
        <v>40000</v>
      </c>
      <c r="H18187" s="68" t="s">
        <v>1992</v>
      </c>
      <c r="I18187" s="72" t="s">
        <v>13757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10"/>
        <v>193500</v>
      </c>
      <c r="H18188" s="68" t="s">
        <v>1992</v>
      </c>
      <c r="I18188" s="72" t="s">
        <v>13757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10"/>
        <v>181500</v>
      </c>
      <c r="H18189" s="68" t="s">
        <v>1992</v>
      </c>
      <c r="I18189" s="72" t="s">
        <v>13757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10"/>
        <v>264000</v>
      </c>
      <c r="H18190" s="68" t="s">
        <v>1992</v>
      </c>
      <c r="I18190" s="72" t="s">
        <v>13757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10"/>
        <v>39000</v>
      </c>
      <c r="H18191" s="68" t="s">
        <v>1992</v>
      </c>
      <c r="I18191" s="72" t="s">
        <v>13757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10"/>
        <v>93000</v>
      </c>
      <c r="H18192" s="68" t="s">
        <v>1992</v>
      </c>
      <c r="I18192" s="72" t="s">
        <v>13757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10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6" t="s">
        <v>31</v>
      </c>
      <c r="F18194" s="66">
        <v>83000</v>
      </c>
      <c r="G18194" s="67">
        <f t="shared" si="610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13758</v>
      </c>
      <c r="D18195" s="64">
        <v>1</v>
      </c>
      <c r="E18195" s="65" t="s">
        <v>66</v>
      </c>
      <c r="F18195" s="66">
        <v>2100000</v>
      </c>
      <c r="G18195" s="67">
        <f t="shared" si="610"/>
        <v>2100000</v>
      </c>
      <c r="H18195" s="68" t="s">
        <v>966</v>
      </c>
      <c r="I18195" s="72" t="s">
        <v>13759</v>
      </c>
    </row>
    <row r="18196" spans="1:9" hidden="1" x14ac:dyDescent="0.25">
      <c r="A18196" s="59" t="s">
        <v>7468</v>
      </c>
      <c r="B18196" s="59" t="s">
        <v>110</v>
      </c>
      <c r="C18196" s="74" t="s">
        <v>13760</v>
      </c>
      <c r="D18196" s="64">
        <v>1</v>
      </c>
      <c r="E18196" s="70" t="s">
        <v>66</v>
      </c>
      <c r="F18196" s="66">
        <v>2100000</v>
      </c>
      <c r="G18196" s="67">
        <f t="shared" si="610"/>
        <v>2100000</v>
      </c>
      <c r="H18196" s="68" t="s">
        <v>966</v>
      </c>
      <c r="I18196" s="72" t="s">
        <v>13759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10"/>
        <v>297000</v>
      </c>
      <c r="H18197" s="68" t="s">
        <v>966</v>
      </c>
      <c r="I18197" s="72" t="s">
        <v>13759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6" t="s">
        <v>31</v>
      </c>
      <c r="F18198" s="66">
        <v>83000</v>
      </c>
      <c r="G18198" s="93">
        <f t="shared" si="610"/>
        <v>83000</v>
      </c>
      <c r="H18198" s="68" t="s">
        <v>966</v>
      </c>
      <c r="I18198" s="72" t="s">
        <v>13759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10"/>
        <v>39000</v>
      </c>
      <c r="H18199" s="68" t="s">
        <v>966</v>
      </c>
      <c r="I18199" s="72" t="s">
        <v>13759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10"/>
        <v>93000</v>
      </c>
      <c r="H18200" s="68" t="s">
        <v>966</v>
      </c>
      <c r="I18200" s="72" t="s">
        <v>13759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10"/>
        <v>30600</v>
      </c>
      <c r="H18201" s="68" t="s">
        <v>1080</v>
      </c>
      <c r="I18201" s="72" t="s">
        <v>13761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10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10"/>
        <v>230000</v>
      </c>
      <c r="H18205" s="68" t="s">
        <v>621</v>
      </c>
      <c r="I18205" s="72" t="s">
        <v>13762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10"/>
        <v>888079</v>
      </c>
      <c r="H18207" s="68" t="s">
        <v>887</v>
      </c>
      <c r="I18207" s="72" t="s">
        <v>13763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10"/>
        <v>50000</v>
      </c>
      <c r="H18208" s="68" t="s">
        <v>1982</v>
      </c>
      <c r="I18208" s="72" t="s">
        <v>13764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10"/>
        <v>500000</v>
      </c>
      <c r="H18209" s="68" t="s">
        <v>1982</v>
      </c>
      <c r="I18209" s="72" t="s">
        <v>13764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13764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13764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13764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13764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13764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10"/>
        <v>208134</v>
      </c>
      <c r="H18215" s="68" t="s">
        <v>1982</v>
      </c>
      <c r="I18215" s="72" t="s">
        <v>13764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13764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10"/>
        <v>15000</v>
      </c>
      <c r="H18217" s="68" t="s">
        <v>1982</v>
      </c>
      <c r="I18217" s="72" t="s">
        <v>13764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10"/>
        <v>208134</v>
      </c>
      <c r="H18218" s="68" t="s">
        <v>1982</v>
      </c>
      <c r="I18218" s="72" t="s">
        <v>13764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13764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13764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10"/>
        <v>25000</v>
      </c>
      <c r="H18221" s="68" t="s">
        <v>7485</v>
      </c>
      <c r="I18221" s="514"/>
    </row>
    <row r="18222" spans="1:9" hidden="1" x14ac:dyDescent="0.25">
      <c r="A18222" s="59" t="s">
        <v>7477</v>
      </c>
      <c r="B18222" s="59" t="s">
        <v>13765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10"/>
        <v>875000</v>
      </c>
      <c r="H18222" s="68" t="s">
        <v>152</v>
      </c>
      <c r="I18222" s="514" t="s">
        <v>13766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10"/>
        <v>51750</v>
      </c>
      <c r="H18223" s="68" t="s">
        <v>152</v>
      </c>
      <c r="I18223" s="514" t="s">
        <v>13766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10"/>
        <v>2500000</v>
      </c>
      <c r="H18224" s="68" t="s">
        <v>977</v>
      </c>
      <c r="I18224" s="514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6" t="s">
        <v>31</v>
      </c>
      <c r="F18225" s="66">
        <v>50000</v>
      </c>
      <c r="G18225" s="67">
        <f t="shared" si="610"/>
        <v>50000</v>
      </c>
      <c r="H18225" s="68" t="s">
        <v>977</v>
      </c>
      <c r="I18225" s="514"/>
    </row>
    <row r="18226" spans="1:9" hidden="1" x14ac:dyDescent="0.25">
      <c r="A18226" s="59" t="s">
        <v>7477</v>
      </c>
      <c r="B18226" s="62" t="s">
        <v>12895</v>
      </c>
      <c r="C18226" s="195" t="s">
        <v>13767</v>
      </c>
      <c r="D18226" s="64">
        <v>1</v>
      </c>
      <c r="E18226" s="65" t="s">
        <v>31</v>
      </c>
      <c r="F18226" s="66">
        <v>1050000</v>
      </c>
      <c r="G18226" s="67">
        <f t="shared" si="610"/>
        <v>1050000</v>
      </c>
      <c r="H18226" s="68" t="s">
        <v>504</v>
      </c>
      <c r="I18226" s="514" t="s">
        <v>13768</v>
      </c>
    </row>
    <row r="18227" spans="1:9" hidden="1" x14ac:dyDescent="0.25">
      <c r="A18227" s="59" t="s">
        <v>7477</v>
      </c>
      <c r="B18227" s="62" t="s">
        <v>12895</v>
      </c>
      <c r="C18227" s="59" t="s">
        <v>13769</v>
      </c>
      <c r="D18227" s="64">
        <v>1</v>
      </c>
      <c r="E18227" s="65" t="s">
        <v>31</v>
      </c>
      <c r="F18227" s="67">
        <v>1050000</v>
      </c>
      <c r="G18227" s="67">
        <f t="shared" si="610"/>
        <v>1050000</v>
      </c>
      <c r="H18227" s="68" t="s">
        <v>504</v>
      </c>
      <c r="I18227" s="514" t="s">
        <v>13768</v>
      </c>
    </row>
    <row r="18228" spans="1:9" hidden="1" x14ac:dyDescent="0.25">
      <c r="A18228" s="59" t="s">
        <v>7477</v>
      </c>
      <c r="B18228" s="59" t="s">
        <v>12538</v>
      </c>
      <c r="C18228" s="247" t="s">
        <v>13770</v>
      </c>
      <c r="D18228" s="86">
        <v>1</v>
      </c>
      <c r="E18228" s="70" t="s">
        <v>31</v>
      </c>
      <c r="F18228" s="71">
        <v>1400000</v>
      </c>
      <c r="G18228" s="67">
        <f t="shared" si="610"/>
        <v>1400000</v>
      </c>
      <c r="H18228" s="68" t="s">
        <v>13771</v>
      </c>
      <c r="I18228" s="514" t="s">
        <v>13768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10"/>
        <v>82500</v>
      </c>
      <c r="H18229" s="68" t="s">
        <v>13772</v>
      </c>
      <c r="I18229" s="72"/>
    </row>
    <row r="18230" spans="1:9" hidden="1" x14ac:dyDescent="0.25">
      <c r="A18230" s="59" t="s">
        <v>7477</v>
      </c>
      <c r="B18230" s="78" t="s">
        <v>7480</v>
      </c>
      <c r="C18230" s="290" t="s">
        <v>210</v>
      </c>
      <c r="D18230" s="59">
        <v>1</v>
      </c>
      <c r="E18230" s="112" t="s">
        <v>31</v>
      </c>
      <c r="F18230" s="60">
        <v>117000</v>
      </c>
      <c r="G18230" s="67">
        <f t="shared" si="610"/>
        <v>117000</v>
      </c>
      <c r="H18230" s="258" t="s">
        <v>505</v>
      </c>
      <c r="I18230" s="72" t="s">
        <v>13773</v>
      </c>
    </row>
    <row r="18231" spans="1:9" hidden="1" x14ac:dyDescent="0.25">
      <c r="A18231" s="59" t="s">
        <v>7477</v>
      </c>
      <c r="B18231" s="92" t="s">
        <v>13774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10"/>
        <v>880000</v>
      </c>
      <c r="H18231" s="258" t="s">
        <v>505</v>
      </c>
      <c r="I18231" s="72" t="s">
        <v>13773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10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11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11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11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11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11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11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11"/>
        <v>550000</v>
      </c>
      <c r="H18242" s="68" t="s">
        <v>13420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11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11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11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11"/>
        <v>100000</v>
      </c>
      <c r="H18246" s="68" t="s">
        <v>3171</v>
      </c>
      <c r="I18246" s="72" t="s">
        <v>13775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11"/>
        <v>264000</v>
      </c>
      <c r="H18247" s="68" t="s">
        <v>3171</v>
      </c>
      <c r="I18247" s="72" t="s">
        <v>13775</v>
      </c>
    </row>
    <row r="18248" spans="1:9" hidden="1" x14ac:dyDescent="0.25">
      <c r="A18248" s="59" t="s">
        <v>7489</v>
      </c>
      <c r="B18248" s="62" t="s">
        <v>12895</v>
      </c>
      <c r="C18248" s="74" t="s">
        <v>13776</v>
      </c>
      <c r="D18248" s="64">
        <v>1</v>
      </c>
      <c r="E18248" s="65" t="s">
        <v>31</v>
      </c>
      <c r="F18248" s="66">
        <v>1050000</v>
      </c>
      <c r="G18248" s="67">
        <f t="shared" si="611"/>
        <v>1050000</v>
      </c>
      <c r="H18248" s="68" t="s">
        <v>504</v>
      </c>
      <c r="I18248" s="72" t="s">
        <v>13777</v>
      </c>
    </row>
    <row r="18249" spans="1:9" hidden="1" x14ac:dyDescent="0.25">
      <c r="A18249" s="59" t="s">
        <v>7489</v>
      </c>
      <c r="B18249" s="62" t="s">
        <v>12895</v>
      </c>
      <c r="C18249" s="85" t="s">
        <v>13778</v>
      </c>
      <c r="D18249" s="64">
        <v>1</v>
      </c>
      <c r="E18249" s="75" t="s">
        <v>31</v>
      </c>
      <c r="F18249" s="66">
        <v>1050000</v>
      </c>
      <c r="G18249" s="67">
        <f t="shared" si="611"/>
        <v>1050000</v>
      </c>
      <c r="H18249" s="68" t="s">
        <v>504</v>
      </c>
      <c r="I18249" s="72" t="s">
        <v>13777</v>
      </c>
    </row>
    <row r="18250" spans="1:9" hidden="1" x14ac:dyDescent="0.25">
      <c r="A18250" s="59" t="s">
        <v>7489</v>
      </c>
      <c r="B18250" s="59" t="s">
        <v>12665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11"/>
        <v>290000</v>
      </c>
      <c r="H18250" s="68" t="s">
        <v>504</v>
      </c>
      <c r="I18250" s="72" t="s">
        <v>13777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11"/>
        <v>287000</v>
      </c>
      <c r="H18251" s="68" t="s">
        <v>504</v>
      </c>
      <c r="I18251" s="72" t="s">
        <v>13777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11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11"/>
        <v>325000</v>
      </c>
      <c r="H18253" s="68" t="s">
        <v>1035</v>
      </c>
      <c r="I18253" s="72" t="s">
        <v>13779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11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11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11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11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11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11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11"/>
        <v>112500</v>
      </c>
      <c r="H18260" s="68" t="s">
        <v>723</v>
      </c>
      <c r="I18260" s="72" t="s">
        <v>13780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11"/>
        <v>35000</v>
      </c>
      <c r="H18261" s="68" t="s">
        <v>723</v>
      </c>
      <c r="I18261" s="72" t="s">
        <v>13780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11"/>
        <v>49300</v>
      </c>
      <c r="H18262" s="68" t="s">
        <v>161</v>
      </c>
      <c r="I18262" s="514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11"/>
        <v>62000</v>
      </c>
      <c r="H18263" s="68" t="s">
        <v>161</v>
      </c>
      <c r="I18263" s="514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11"/>
        <v>30000</v>
      </c>
      <c r="H18264" s="68" t="s">
        <v>977</v>
      </c>
      <c r="I18264" s="514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11"/>
        <v>22500</v>
      </c>
      <c r="H18265" s="68" t="s">
        <v>977</v>
      </c>
      <c r="I18265" s="514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11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13781</v>
      </c>
      <c r="D18267" s="64">
        <v>1</v>
      </c>
      <c r="E18267" s="112" t="s">
        <v>111</v>
      </c>
      <c r="F18267" s="71">
        <v>2100000</v>
      </c>
      <c r="G18267" s="67">
        <f t="shared" si="611"/>
        <v>2100000</v>
      </c>
      <c r="H18267" s="68" t="s">
        <v>975</v>
      </c>
      <c r="I18267" s="72" t="s">
        <v>13782</v>
      </c>
    </row>
    <row r="18268" spans="1:9" hidden="1" x14ac:dyDescent="0.25">
      <c r="A18268" s="59" t="s">
        <v>7508</v>
      </c>
      <c r="B18268" s="59" t="s">
        <v>110</v>
      </c>
      <c r="C18268" s="76" t="s">
        <v>13783</v>
      </c>
      <c r="D18268" s="64">
        <v>1</v>
      </c>
      <c r="E18268" s="112" t="s">
        <v>111</v>
      </c>
      <c r="F18268" s="88">
        <v>2100000</v>
      </c>
      <c r="G18268" s="67">
        <f t="shared" si="611"/>
        <v>2100000</v>
      </c>
      <c r="H18268" s="68" t="s">
        <v>975</v>
      </c>
      <c r="I18268" s="72" t="s">
        <v>13782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11"/>
        <v>650000</v>
      </c>
      <c r="H18269" s="68" t="s">
        <v>504</v>
      </c>
      <c r="I18269" s="72" t="s">
        <v>13784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11"/>
        <v>6350000</v>
      </c>
      <c r="H18270" s="68" t="s">
        <v>504</v>
      </c>
      <c r="I18270" s="72" t="s">
        <v>13784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11"/>
        <v>575000</v>
      </c>
      <c r="H18271" s="68" t="s">
        <v>504</v>
      </c>
      <c r="I18271" s="72" t="s">
        <v>13785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11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13786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11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11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11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11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11"/>
        <v>165000</v>
      </c>
      <c r="H18281" s="68" t="s">
        <v>941</v>
      </c>
      <c r="I18281" s="361" t="s">
        <v>13787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11"/>
        <v>45000</v>
      </c>
      <c r="H18282" s="68" t="s">
        <v>941</v>
      </c>
      <c r="I18282" s="361" t="s">
        <v>13787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11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11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11"/>
        <v>264000</v>
      </c>
      <c r="H18285" s="68" t="s">
        <v>1080</v>
      </c>
      <c r="I18285" s="72" t="s">
        <v>13788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11"/>
        <v>108000</v>
      </c>
      <c r="H18286" s="68" t="s">
        <v>1080</v>
      </c>
      <c r="I18286" s="72" t="s">
        <v>13788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11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11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13736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13789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13790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12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12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13791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13791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12"/>
        <v>35000</v>
      </c>
      <c r="H18300" s="68" t="s">
        <v>1722</v>
      </c>
      <c r="I18300" s="72" t="s">
        <v>13792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12"/>
        <v>181500</v>
      </c>
      <c r="H18301" s="68" t="s">
        <v>1941</v>
      </c>
      <c r="I18301" s="72" t="s">
        <v>13793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12"/>
        <v>40000</v>
      </c>
      <c r="H18302" s="68" t="s">
        <v>1941</v>
      </c>
      <c r="I18302" s="72" t="s">
        <v>13793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12"/>
        <v>90000</v>
      </c>
      <c r="H18303" s="68" t="s">
        <v>1941</v>
      </c>
      <c r="I18303" s="72" t="s">
        <v>13793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12"/>
        <v>500000</v>
      </c>
      <c r="H18304" s="68" t="s">
        <v>1941</v>
      </c>
      <c r="I18304" s="72" t="s">
        <v>13793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12"/>
        <v>120000</v>
      </c>
      <c r="H18305" s="68" t="s">
        <v>1941</v>
      </c>
      <c r="I18305" s="72" t="s">
        <v>13793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12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12"/>
        <v>264000</v>
      </c>
      <c r="H18307" s="68" t="s">
        <v>1982</v>
      </c>
      <c r="I18307" s="72" t="s">
        <v>13794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12"/>
        <v>93000</v>
      </c>
      <c r="H18308" s="68" t="s">
        <v>1982</v>
      </c>
      <c r="I18308" s="72" t="s">
        <v>13794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12"/>
        <v>36000</v>
      </c>
      <c r="H18309" s="68" t="s">
        <v>1982</v>
      </c>
      <c r="I18309" s="72" t="s">
        <v>13794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12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12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12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3">
        <v>330000</v>
      </c>
      <c r="G18313" s="67">
        <f t="shared" si="612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12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12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12"/>
        <v>30000</v>
      </c>
      <c r="H18316" s="68" t="s">
        <v>13795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12"/>
        <v>2500</v>
      </c>
      <c r="H18317" s="68" t="s">
        <v>13795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12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12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12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12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12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12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13796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12"/>
        <v>40000</v>
      </c>
      <c r="H18327" s="68" t="s">
        <v>13796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13">F18330*D18330</f>
        <v>82500</v>
      </c>
      <c r="H18330" s="68" t="s">
        <v>13797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13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13"/>
        <v>3531000</v>
      </c>
      <c r="H18332" s="68" t="s">
        <v>7540</v>
      </c>
      <c r="I18332" s="361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13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3">
        <v>1990000</v>
      </c>
      <c r="G18334" s="67">
        <f t="shared" si="613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13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13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13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12559</v>
      </c>
      <c r="C18338" s="70" t="s">
        <v>13798</v>
      </c>
      <c r="D18338" s="64">
        <v>1</v>
      </c>
      <c r="E18338" s="75" t="s">
        <v>31</v>
      </c>
      <c r="F18338" s="71">
        <v>1700000</v>
      </c>
      <c r="G18338" s="93">
        <f t="shared" si="613"/>
        <v>1700000</v>
      </c>
      <c r="H18338" s="68" t="s">
        <v>554</v>
      </c>
      <c r="I18338" s="72" t="s">
        <v>13799</v>
      </c>
    </row>
    <row r="18339" spans="1:9" hidden="1" x14ac:dyDescent="0.25">
      <c r="A18339" s="59" t="s">
        <v>286</v>
      </c>
      <c r="B18339" s="59" t="s">
        <v>12559</v>
      </c>
      <c r="C18339" s="74" t="s">
        <v>13800</v>
      </c>
      <c r="D18339" s="64">
        <v>1</v>
      </c>
      <c r="E18339" s="65" t="s">
        <v>28</v>
      </c>
      <c r="F18339" s="81">
        <v>1700000</v>
      </c>
      <c r="G18339" s="67">
        <f t="shared" si="613"/>
        <v>1700000</v>
      </c>
      <c r="H18339" s="68" t="s">
        <v>554</v>
      </c>
      <c r="I18339" s="72" t="s">
        <v>13799</v>
      </c>
    </row>
    <row r="18340" spans="1:9" hidden="1" x14ac:dyDescent="0.25">
      <c r="A18340" s="59" t="s">
        <v>286</v>
      </c>
      <c r="B18340" s="59" t="s">
        <v>110</v>
      </c>
      <c r="C18340" s="74" t="s">
        <v>13801</v>
      </c>
      <c r="D18340" s="64">
        <v>1</v>
      </c>
      <c r="E18340" s="112" t="s">
        <v>31</v>
      </c>
      <c r="F18340" s="66">
        <v>2100000</v>
      </c>
      <c r="G18340" s="67">
        <f t="shared" si="613"/>
        <v>2100000</v>
      </c>
      <c r="H18340" s="68" t="s">
        <v>2208</v>
      </c>
      <c r="I18340" s="72" t="s">
        <v>13802</v>
      </c>
    </row>
    <row r="18341" spans="1:9" hidden="1" x14ac:dyDescent="0.25">
      <c r="A18341" s="59" t="s">
        <v>286</v>
      </c>
      <c r="B18341" s="59" t="s">
        <v>110</v>
      </c>
      <c r="C18341" s="59" t="s">
        <v>13803</v>
      </c>
      <c r="D18341" s="64">
        <v>1</v>
      </c>
      <c r="E18341" s="65" t="s">
        <v>31</v>
      </c>
      <c r="F18341" s="71">
        <v>2100000</v>
      </c>
      <c r="G18341" s="67">
        <f t="shared" si="613"/>
        <v>2100000</v>
      </c>
      <c r="H18341" s="68" t="s">
        <v>2208</v>
      </c>
      <c r="I18341" s="72" t="s">
        <v>13802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13"/>
        <v>135000</v>
      </c>
      <c r="H18342" s="68" t="s">
        <v>843</v>
      </c>
      <c r="I18342" s="72" t="s">
        <v>13804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13"/>
        <v>58000</v>
      </c>
      <c r="H18343" s="68" t="s">
        <v>843</v>
      </c>
      <c r="I18343" s="72" t="s">
        <v>13804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13"/>
        <v>51750</v>
      </c>
      <c r="H18344" s="68" t="s">
        <v>843</v>
      </c>
      <c r="I18344" s="72" t="s">
        <v>13804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13"/>
        <v>200000</v>
      </c>
      <c r="H18345" s="68" t="s">
        <v>7529</v>
      </c>
      <c r="I18345" s="72" t="s">
        <v>13805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13"/>
        <v>375000</v>
      </c>
      <c r="H18346" s="68" t="s">
        <v>7529</v>
      </c>
      <c r="I18346" s="72" t="s">
        <v>13805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13"/>
        <v>130000</v>
      </c>
      <c r="H18347" s="68" t="s">
        <v>7529</v>
      </c>
      <c r="I18347" s="72" t="s">
        <v>13805</v>
      </c>
    </row>
    <row r="18348" spans="1:9" hidden="1" x14ac:dyDescent="0.25">
      <c r="A18348" s="59" t="s">
        <v>286</v>
      </c>
      <c r="B18348" s="78" t="s">
        <v>13806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13"/>
        <v>750000</v>
      </c>
      <c r="H18348" s="68" t="s">
        <v>7529</v>
      </c>
      <c r="I18348" s="72" t="s">
        <v>13805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13"/>
        <v>40000</v>
      </c>
      <c r="H18349" s="68" t="s">
        <v>621</v>
      </c>
      <c r="I18349" s="72" t="s">
        <v>13805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13"/>
        <v>1585000</v>
      </c>
      <c r="H18350" s="68" t="s">
        <v>621</v>
      </c>
      <c r="I18350" s="72" t="s">
        <v>13805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13"/>
        <v>250000</v>
      </c>
      <c r="H18351" s="68" t="s">
        <v>621</v>
      </c>
      <c r="I18351" s="72" t="s">
        <v>13805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13"/>
        <v>140000</v>
      </c>
      <c r="H18352" s="68" t="s">
        <v>621</v>
      </c>
      <c r="I18352" s="72" t="s">
        <v>13805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13"/>
        <v>490000</v>
      </c>
      <c r="H18353" s="68" t="s">
        <v>621</v>
      </c>
      <c r="I18353" s="72" t="s">
        <v>13805</v>
      </c>
    </row>
    <row r="18354" spans="1:9" hidden="1" x14ac:dyDescent="0.25">
      <c r="A18354" s="59" t="s">
        <v>286</v>
      </c>
      <c r="B18354" s="78" t="s">
        <v>3374</v>
      </c>
      <c r="C18354" s="76" t="s">
        <v>13807</v>
      </c>
      <c r="D18354" s="64">
        <v>1</v>
      </c>
      <c r="E18354" s="112" t="s">
        <v>31</v>
      </c>
      <c r="F18354" s="71">
        <v>1650000</v>
      </c>
      <c r="G18354" s="67">
        <f t="shared" si="613"/>
        <v>1650000</v>
      </c>
      <c r="H18354" s="68" t="s">
        <v>621</v>
      </c>
      <c r="I18354" s="72" t="s">
        <v>13805</v>
      </c>
    </row>
    <row r="18355" spans="1:9" hidden="1" x14ac:dyDescent="0.25">
      <c r="A18355" s="59" t="s">
        <v>286</v>
      </c>
      <c r="B18355" s="62" t="s">
        <v>12895</v>
      </c>
      <c r="C18355" s="195" t="s">
        <v>13808</v>
      </c>
      <c r="D18355" s="64">
        <v>1</v>
      </c>
      <c r="E18355" s="65" t="s">
        <v>31</v>
      </c>
      <c r="F18355" s="66">
        <v>825000</v>
      </c>
      <c r="G18355" s="67">
        <f t="shared" si="613"/>
        <v>825000</v>
      </c>
      <c r="H18355" s="68" t="s">
        <v>621</v>
      </c>
      <c r="I18355" s="72" t="s">
        <v>13805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13"/>
        <v>1580000</v>
      </c>
      <c r="H18356" s="68" t="s">
        <v>621</v>
      </c>
      <c r="I18356" s="514" t="s">
        <v>13809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13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13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13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13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13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13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13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13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13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13810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13810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13"/>
        <v>100000</v>
      </c>
      <c r="H18370" s="68" t="s">
        <v>1039</v>
      </c>
      <c r="I18370" s="72" t="s">
        <v>13811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13"/>
        <v>90000</v>
      </c>
      <c r="H18371" s="68" t="s">
        <v>1039</v>
      </c>
      <c r="I18371" s="72" t="s">
        <v>13811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13"/>
        <v>35000</v>
      </c>
      <c r="H18372" s="68" t="s">
        <v>3171</v>
      </c>
      <c r="I18372" s="72" t="s">
        <v>13812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13"/>
        <v>58000</v>
      </c>
      <c r="H18373" s="68" t="s">
        <v>3171</v>
      </c>
      <c r="I18373" s="72" t="s">
        <v>13812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13"/>
        <v>500000</v>
      </c>
      <c r="H18374" s="68" t="s">
        <v>1992</v>
      </c>
      <c r="I18374" s="72" t="s">
        <v>13813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13"/>
        <v>297000</v>
      </c>
      <c r="H18375" s="68" t="s">
        <v>1941</v>
      </c>
      <c r="I18375" s="72" t="s">
        <v>13814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3">
        <v>83000</v>
      </c>
      <c r="G18376" s="67">
        <f t="shared" si="613"/>
        <v>83000</v>
      </c>
      <c r="H18376" s="68" t="s">
        <v>1941</v>
      </c>
      <c r="I18376" s="72" t="s">
        <v>13814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13"/>
        <v>39000</v>
      </c>
      <c r="H18377" s="68" t="s">
        <v>1941</v>
      </c>
      <c r="I18377" s="72" t="s">
        <v>13814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13"/>
        <v>93000</v>
      </c>
      <c r="H18378" s="68" t="s">
        <v>1941</v>
      </c>
      <c r="I18378" s="72" t="s">
        <v>13814</v>
      </c>
    </row>
    <row r="18379" spans="1:9" hidden="1" x14ac:dyDescent="0.25">
      <c r="A18379" s="59" t="s">
        <v>7544</v>
      </c>
      <c r="B18379" s="59" t="s">
        <v>110</v>
      </c>
      <c r="C18379" s="59" t="s">
        <v>13815</v>
      </c>
      <c r="D18379" s="64">
        <v>1</v>
      </c>
      <c r="E18379" s="75" t="s">
        <v>31</v>
      </c>
      <c r="F18379" s="71">
        <v>2100000</v>
      </c>
      <c r="G18379" s="93">
        <f t="shared" si="613"/>
        <v>2100000</v>
      </c>
      <c r="H18379" s="68" t="s">
        <v>1571</v>
      </c>
      <c r="I18379" s="72" t="s">
        <v>13816</v>
      </c>
    </row>
    <row r="18380" spans="1:9" hidden="1" x14ac:dyDescent="0.25">
      <c r="A18380" s="59" t="s">
        <v>7544</v>
      </c>
      <c r="B18380" s="59" t="s">
        <v>110</v>
      </c>
      <c r="C18380" s="59" t="s">
        <v>13817</v>
      </c>
      <c r="D18380" s="64">
        <v>1</v>
      </c>
      <c r="E18380" s="65" t="s">
        <v>31</v>
      </c>
      <c r="F18380" s="81">
        <v>2100000</v>
      </c>
      <c r="G18380" s="67">
        <f t="shared" si="613"/>
        <v>2100000</v>
      </c>
      <c r="H18380" s="68" t="s">
        <v>1571</v>
      </c>
      <c r="I18380" s="72" t="s">
        <v>13816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13"/>
        <v>64000</v>
      </c>
      <c r="H18381" s="68" t="s">
        <v>1571</v>
      </c>
      <c r="I18381" s="72" t="s">
        <v>13816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13"/>
        <v>75000</v>
      </c>
      <c r="H18382" s="68" t="s">
        <v>1571</v>
      </c>
      <c r="I18382" s="72" t="s">
        <v>13816</v>
      </c>
    </row>
    <row r="18383" spans="1:9" hidden="1" x14ac:dyDescent="0.25">
      <c r="A18383" s="59" t="s">
        <v>7544</v>
      </c>
      <c r="B18383" s="59" t="s">
        <v>12538</v>
      </c>
      <c r="C18383" s="59" t="s">
        <v>13818</v>
      </c>
      <c r="D18383" s="80">
        <v>1</v>
      </c>
      <c r="E18383" s="75" t="s">
        <v>31</v>
      </c>
      <c r="F18383" s="273">
        <v>1400000</v>
      </c>
      <c r="G18383" s="67">
        <f t="shared" si="613"/>
        <v>1400000</v>
      </c>
      <c r="H18383" s="68" t="s">
        <v>158</v>
      </c>
      <c r="I18383" s="72" t="s">
        <v>13819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13"/>
        <v>93000</v>
      </c>
      <c r="H18384" s="68" t="s">
        <v>158</v>
      </c>
      <c r="I18384" s="72" t="s">
        <v>13819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13"/>
        <v>130000</v>
      </c>
      <c r="H18385" s="68" t="s">
        <v>158</v>
      </c>
      <c r="I18385" s="72" t="s">
        <v>13819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13"/>
        <v>1750000</v>
      </c>
      <c r="H18386" s="68" t="s">
        <v>630</v>
      </c>
      <c r="I18386" s="72" t="s">
        <v>13820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13820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13820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13"/>
        <v>6750000</v>
      </c>
      <c r="H18389" s="68" t="s">
        <v>630</v>
      </c>
      <c r="I18389" s="72" t="s">
        <v>13820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13"/>
        <v>1300000</v>
      </c>
      <c r="H18390" s="68" t="s">
        <v>630</v>
      </c>
      <c r="I18390" s="72" t="s">
        <v>13820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13"/>
        <v>693780</v>
      </c>
      <c r="H18391" s="68" t="s">
        <v>630</v>
      </c>
      <c r="I18391" s="72" t="s">
        <v>13820</v>
      </c>
    </row>
    <row r="18392" spans="1:9" hidden="1" x14ac:dyDescent="0.25">
      <c r="A18392" s="59" t="s">
        <v>7544</v>
      </c>
      <c r="B18392" s="62" t="s">
        <v>12895</v>
      </c>
      <c r="C18392" s="85" t="s">
        <v>13821</v>
      </c>
      <c r="D18392" s="64">
        <v>1</v>
      </c>
      <c r="E18392" s="75" t="s">
        <v>31</v>
      </c>
      <c r="F18392" s="71">
        <v>1050000</v>
      </c>
      <c r="G18392" s="67">
        <f t="shared" si="613"/>
        <v>1050000</v>
      </c>
      <c r="H18392" s="68" t="s">
        <v>630</v>
      </c>
      <c r="I18392" s="72" t="s">
        <v>13820</v>
      </c>
    </row>
    <row r="18393" spans="1:9" hidden="1" x14ac:dyDescent="0.25">
      <c r="A18393" s="59" t="s">
        <v>7544</v>
      </c>
      <c r="B18393" s="62" t="s">
        <v>12895</v>
      </c>
      <c r="C18393" s="74" t="s">
        <v>13822</v>
      </c>
      <c r="D18393" s="64">
        <v>1</v>
      </c>
      <c r="E18393" s="75" t="s">
        <v>31</v>
      </c>
      <c r="F18393" s="71">
        <v>1050000</v>
      </c>
      <c r="G18393" s="67">
        <f t="shared" si="613"/>
        <v>1050000</v>
      </c>
      <c r="H18393" s="68" t="s">
        <v>630</v>
      </c>
      <c r="I18393" s="72" t="s">
        <v>13820</v>
      </c>
    </row>
    <row r="18394" spans="1:9" hidden="1" x14ac:dyDescent="0.25">
      <c r="A18394" s="59" t="s">
        <v>7544</v>
      </c>
      <c r="B18394" s="62" t="s">
        <v>12895</v>
      </c>
      <c r="C18394" s="74" t="s">
        <v>13823</v>
      </c>
      <c r="D18394" s="64">
        <v>1</v>
      </c>
      <c r="E18394" s="286" t="s">
        <v>31</v>
      </c>
      <c r="F18394" s="71">
        <v>1050000</v>
      </c>
      <c r="G18394" s="67">
        <f t="shared" ref="G18394:G18435" si="614">F18394*D18394</f>
        <v>1050000</v>
      </c>
      <c r="H18394" s="68" t="s">
        <v>630</v>
      </c>
      <c r="I18394" s="72" t="s">
        <v>13820</v>
      </c>
    </row>
    <row r="18395" spans="1:9" hidden="1" x14ac:dyDescent="0.25">
      <c r="A18395" s="59" t="s">
        <v>7544</v>
      </c>
      <c r="B18395" s="62" t="s">
        <v>12895</v>
      </c>
      <c r="C18395" s="59" t="s">
        <v>13824</v>
      </c>
      <c r="D18395" s="64">
        <v>1</v>
      </c>
      <c r="E18395" s="112" t="s">
        <v>31</v>
      </c>
      <c r="F18395" s="71">
        <v>1050000</v>
      </c>
      <c r="G18395" s="67">
        <f t="shared" si="614"/>
        <v>1050000</v>
      </c>
      <c r="H18395" s="68" t="s">
        <v>630</v>
      </c>
      <c r="I18395" s="72" t="s">
        <v>13820</v>
      </c>
    </row>
    <row r="18396" spans="1:9" hidden="1" x14ac:dyDescent="0.25">
      <c r="A18396" s="59" t="s">
        <v>7544</v>
      </c>
      <c r="B18396" s="62" t="s">
        <v>12895</v>
      </c>
      <c r="C18396" s="195" t="s">
        <v>12986</v>
      </c>
      <c r="D18396" s="64">
        <v>1</v>
      </c>
      <c r="E18396" s="65" t="s">
        <v>31</v>
      </c>
      <c r="F18396" s="71">
        <v>1050000</v>
      </c>
      <c r="G18396" s="67">
        <f t="shared" si="614"/>
        <v>1050000</v>
      </c>
      <c r="H18396" s="68" t="s">
        <v>630</v>
      </c>
      <c r="I18396" s="72" t="s">
        <v>13820</v>
      </c>
    </row>
    <row r="18397" spans="1:9" hidden="1" x14ac:dyDescent="0.25">
      <c r="A18397" s="59" t="s">
        <v>7544</v>
      </c>
      <c r="B18397" s="62" t="s">
        <v>12895</v>
      </c>
      <c r="C18397" s="59" t="s">
        <v>13825</v>
      </c>
      <c r="D18397" s="64">
        <v>1</v>
      </c>
      <c r="E18397" s="65" t="s">
        <v>31</v>
      </c>
      <c r="F18397" s="71">
        <v>1050000</v>
      </c>
      <c r="G18397" s="67">
        <f t="shared" si="614"/>
        <v>1050000</v>
      </c>
      <c r="H18397" s="68" t="s">
        <v>630</v>
      </c>
      <c r="I18397" s="72" t="s">
        <v>13820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14"/>
        <v>410000</v>
      </c>
      <c r="H18398" s="68" t="s">
        <v>554</v>
      </c>
      <c r="I18398" s="514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3">
        <v>35000</v>
      </c>
      <c r="G18399" s="67">
        <f t="shared" si="614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14"/>
        <v>116000</v>
      </c>
      <c r="H18400" s="68" t="s">
        <v>2678</v>
      </c>
      <c r="I18400" s="72" t="s">
        <v>13826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14"/>
        <v>20000</v>
      </c>
      <c r="H18401" s="68" t="s">
        <v>2678</v>
      </c>
      <c r="I18401" s="72" t="s">
        <v>13826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14"/>
        <v>49500</v>
      </c>
      <c r="H18402" s="68" t="s">
        <v>2678</v>
      </c>
      <c r="I18402" s="72" t="s">
        <v>13826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14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14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14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14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14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14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14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14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14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14"/>
        <v>675000</v>
      </c>
      <c r="H18412" s="68" t="s">
        <v>146</v>
      </c>
      <c r="I18412" s="72" t="s">
        <v>13827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14"/>
        <v>49500</v>
      </c>
      <c r="H18413" s="68" t="s">
        <v>146</v>
      </c>
      <c r="I18413" s="72" t="s">
        <v>13827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14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14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14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14"/>
        <v>65000</v>
      </c>
      <c r="H18417" s="68" t="s">
        <v>3773</v>
      </c>
      <c r="I18417" s="72" t="s">
        <v>13828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14"/>
        <v>350000</v>
      </c>
      <c r="H18418" s="68" t="s">
        <v>1128</v>
      </c>
      <c r="I18418" s="72" t="s">
        <v>13829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14"/>
        <v>14000</v>
      </c>
      <c r="H18419" s="68" t="s">
        <v>1128</v>
      </c>
      <c r="I18419" s="297" t="s">
        <v>13829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14"/>
        <v>100000</v>
      </c>
      <c r="H18420" s="68" t="s">
        <v>8083</v>
      </c>
      <c r="I18420" s="72" t="s">
        <v>13830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6" t="s">
        <v>31</v>
      </c>
      <c r="F18421" s="66">
        <v>260000</v>
      </c>
      <c r="G18421" s="67">
        <f t="shared" si="614"/>
        <v>260000</v>
      </c>
      <c r="H18421" s="68" t="s">
        <v>2701</v>
      </c>
      <c r="I18421" s="72" t="s">
        <v>13830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14"/>
        <v>190000</v>
      </c>
      <c r="H18422" s="68" t="s">
        <v>2701</v>
      </c>
      <c r="I18422" s="72" t="s">
        <v>13831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14"/>
        <v>195000</v>
      </c>
      <c r="H18423" s="68" t="s">
        <v>2701</v>
      </c>
      <c r="I18423" s="72" t="s">
        <v>13831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14"/>
        <v>140000</v>
      </c>
      <c r="H18424" s="68" t="s">
        <v>2701</v>
      </c>
      <c r="I18424" s="72" t="s">
        <v>13831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14"/>
        <v>600000</v>
      </c>
      <c r="H18425" s="68" t="s">
        <v>504</v>
      </c>
      <c r="I18425" s="72" t="s">
        <v>13832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14"/>
        <v>70000</v>
      </c>
      <c r="H18426" s="68" t="s">
        <v>504</v>
      </c>
      <c r="I18426" s="72" t="s">
        <v>13832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14"/>
        <v>85000</v>
      </c>
      <c r="H18427" s="68" t="s">
        <v>504</v>
      </c>
      <c r="I18427" s="72" t="s">
        <v>13832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14"/>
        <v>95000</v>
      </c>
      <c r="H18428" s="68" t="s">
        <v>504</v>
      </c>
      <c r="I18428" s="72" t="s">
        <v>13832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14"/>
        <v>100000</v>
      </c>
      <c r="H18429" s="68" t="s">
        <v>504</v>
      </c>
      <c r="I18429" s="72" t="s">
        <v>13832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14"/>
        <v>160000</v>
      </c>
      <c r="H18430" s="68" t="s">
        <v>504</v>
      </c>
      <c r="I18430" s="72" t="s">
        <v>13832</v>
      </c>
    </row>
    <row r="18431" spans="1:9" hidden="1" x14ac:dyDescent="0.25">
      <c r="A18431" s="59" t="s">
        <v>7561</v>
      </c>
      <c r="B18431" s="62" t="s">
        <v>12895</v>
      </c>
      <c r="C18431" s="59" t="s">
        <v>13833</v>
      </c>
      <c r="D18431" s="86">
        <v>1</v>
      </c>
      <c r="E18431" s="65" t="s">
        <v>31</v>
      </c>
      <c r="F18431" s="71">
        <v>1050000</v>
      </c>
      <c r="G18431" s="67">
        <f t="shared" si="614"/>
        <v>1050000</v>
      </c>
      <c r="H18431" s="68" t="s">
        <v>504</v>
      </c>
      <c r="I18431" s="72" t="s">
        <v>13832</v>
      </c>
    </row>
    <row r="18432" spans="1:9" hidden="1" x14ac:dyDescent="0.25">
      <c r="A18432" s="59" t="s">
        <v>7561</v>
      </c>
      <c r="B18432" s="62" t="s">
        <v>12895</v>
      </c>
      <c r="C18432" s="73" t="s">
        <v>13834</v>
      </c>
      <c r="D18432" s="64">
        <v>1</v>
      </c>
      <c r="E18432" s="65" t="s">
        <v>31</v>
      </c>
      <c r="F18432" s="66">
        <v>1050000</v>
      </c>
      <c r="G18432" s="67">
        <f t="shared" si="614"/>
        <v>1050000</v>
      </c>
      <c r="H18432" s="68" t="s">
        <v>504</v>
      </c>
      <c r="I18432" s="72" t="s">
        <v>13832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14"/>
        <v>637584</v>
      </c>
      <c r="H18433" s="68" t="s">
        <v>504</v>
      </c>
      <c r="I18433" s="72" t="s">
        <v>13832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14"/>
        <v>440000</v>
      </c>
      <c r="H18434" s="68" t="s">
        <v>504</v>
      </c>
      <c r="I18434" s="72" t="s">
        <v>13832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14"/>
        <v>650000</v>
      </c>
      <c r="H18435" s="68" t="s">
        <v>504</v>
      </c>
      <c r="I18435" s="72" t="s">
        <v>13832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5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13835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5"/>
        <v>116000</v>
      </c>
      <c r="H18443" s="68" t="s">
        <v>1982</v>
      </c>
      <c r="I18443" s="72" t="s">
        <v>13835</v>
      </c>
    </row>
    <row r="18444" spans="1:9" hidden="1" x14ac:dyDescent="0.25">
      <c r="A18444" s="59" t="s">
        <v>345</v>
      </c>
      <c r="B18444" s="78" t="s">
        <v>3374</v>
      </c>
      <c r="C18444" s="74" t="s">
        <v>13836</v>
      </c>
      <c r="D18444" s="64">
        <v>1</v>
      </c>
      <c r="E18444" s="65" t="s">
        <v>31</v>
      </c>
      <c r="F18444" s="66">
        <v>1650000</v>
      </c>
      <c r="G18444" s="67">
        <f t="shared" si="615"/>
        <v>1650000</v>
      </c>
      <c r="H18444" s="68" t="s">
        <v>621</v>
      </c>
      <c r="I18444" s="72" t="s">
        <v>13837</v>
      </c>
    </row>
    <row r="18445" spans="1:9" hidden="1" x14ac:dyDescent="0.25">
      <c r="A18445" s="59" t="s">
        <v>345</v>
      </c>
      <c r="B18445" s="78" t="s">
        <v>3374</v>
      </c>
      <c r="C18445" s="59" t="s">
        <v>13838</v>
      </c>
      <c r="D18445" s="64">
        <v>1</v>
      </c>
      <c r="E18445" s="65" t="s">
        <v>31</v>
      </c>
      <c r="F18445" s="71">
        <v>1650000</v>
      </c>
      <c r="G18445" s="67">
        <f t="shared" si="615"/>
        <v>1650000</v>
      </c>
      <c r="H18445" s="68" t="s">
        <v>621</v>
      </c>
      <c r="I18445" s="72" t="s">
        <v>13837</v>
      </c>
    </row>
    <row r="18446" spans="1:9" hidden="1" x14ac:dyDescent="0.25">
      <c r="A18446" s="59" t="s">
        <v>345</v>
      </c>
      <c r="B18446" s="78" t="s">
        <v>3374</v>
      </c>
      <c r="C18446" s="85" t="s">
        <v>13839</v>
      </c>
      <c r="D18446" s="64">
        <v>1</v>
      </c>
      <c r="E18446" s="65" t="s">
        <v>31</v>
      </c>
      <c r="F18446" s="71">
        <v>1650000</v>
      </c>
      <c r="G18446" s="93">
        <f t="shared" si="615"/>
        <v>1650000</v>
      </c>
      <c r="H18446" s="68" t="s">
        <v>621</v>
      </c>
      <c r="I18446" s="72" t="s">
        <v>13837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5"/>
        <v>735000</v>
      </c>
      <c r="H18447" s="68" t="s">
        <v>621</v>
      </c>
      <c r="I18447" s="72" t="s">
        <v>13837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5"/>
        <v>210000</v>
      </c>
      <c r="H18448" s="68" t="s">
        <v>621</v>
      </c>
      <c r="I18448" s="72" t="s">
        <v>13837</v>
      </c>
    </row>
    <row r="18449" spans="1:9" hidden="1" x14ac:dyDescent="0.25">
      <c r="A18449" s="59" t="s">
        <v>345</v>
      </c>
      <c r="B18449" s="59" t="s">
        <v>8757</v>
      </c>
      <c r="C18449" s="59" t="s">
        <v>11218</v>
      </c>
      <c r="D18449" s="86">
        <v>1</v>
      </c>
      <c r="E18449" s="70" t="s">
        <v>31</v>
      </c>
      <c r="F18449" s="71">
        <v>60000</v>
      </c>
      <c r="G18449" s="67">
        <f t="shared" si="615"/>
        <v>60000</v>
      </c>
      <c r="H18449" s="68" t="s">
        <v>1039</v>
      </c>
      <c r="I18449" s="72" t="s">
        <v>13840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5"/>
        <v>188000</v>
      </c>
      <c r="H18450" s="68" t="s">
        <v>1039</v>
      </c>
      <c r="I18450" s="72" t="s">
        <v>13840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5"/>
        <v>42000</v>
      </c>
      <c r="H18451" s="68" t="s">
        <v>1039</v>
      </c>
      <c r="I18451" s="72" t="s">
        <v>13840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5"/>
        <v>675000</v>
      </c>
      <c r="H18452" s="68" t="s">
        <v>1039</v>
      </c>
      <c r="I18452" s="72" t="s">
        <v>13840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5"/>
        <v>134500</v>
      </c>
      <c r="H18453" s="68" t="s">
        <v>1039</v>
      </c>
      <c r="I18453" s="72" t="s">
        <v>13840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5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5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5"/>
        <v>100000</v>
      </c>
      <c r="H18456" s="68" t="s">
        <v>630</v>
      </c>
      <c r="I18456" s="72" t="s">
        <v>13841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5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5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5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5"/>
        <v>1500000</v>
      </c>
      <c r="H18460" s="68" t="s">
        <v>1824</v>
      </c>
      <c r="I18460" s="297" t="s">
        <v>13842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5"/>
        <v>1525000</v>
      </c>
      <c r="H18461" s="68" t="s">
        <v>1824</v>
      </c>
      <c r="I18461" s="72" t="s">
        <v>13842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5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5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5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5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5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3">
        <v>8750</v>
      </c>
      <c r="G18467" s="67">
        <f t="shared" si="615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5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5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5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5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5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5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5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5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5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5"/>
        <v>910000</v>
      </c>
      <c r="H18477" s="68" t="s">
        <v>605</v>
      </c>
      <c r="I18477" s="72" t="s">
        <v>13843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5"/>
        <v>350000</v>
      </c>
      <c r="H18478" s="68" t="s">
        <v>843</v>
      </c>
      <c r="I18478" s="72" t="s">
        <v>13844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5"/>
        <v>22500</v>
      </c>
      <c r="H18479" s="68" t="s">
        <v>843</v>
      </c>
      <c r="I18479" s="72" t="s">
        <v>13844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5"/>
        <v>40000</v>
      </c>
      <c r="H18480" s="68" t="s">
        <v>843</v>
      </c>
      <c r="I18480" s="72" t="s">
        <v>13844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5"/>
        <v>264000</v>
      </c>
      <c r="H18481" s="68" t="s">
        <v>723</v>
      </c>
      <c r="I18481" s="72" t="s">
        <v>13845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5"/>
        <v>34689</v>
      </c>
      <c r="H18482" s="68" t="s">
        <v>723</v>
      </c>
      <c r="I18482" s="72" t="s">
        <v>13845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5"/>
        <v>1776158</v>
      </c>
      <c r="H18483" s="68" t="s">
        <v>13846</v>
      </c>
      <c r="I18483" s="297" t="s">
        <v>13847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5"/>
        <v>50000</v>
      </c>
      <c r="H18484" s="68" t="s">
        <v>13846</v>
      </c>
      <c r="I18484" s="297" t="s">
        <v>13847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5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5"/>
        <v>500000</v>
      </c>
      <c r="H18486" s="68" t="s">
        <v>565</v>
      </c>
      <c r="I18486" s="72" t="s">
        <v>13848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5"/>
        <v>300000</v>
      </c>
      <c r="H18487" s="68" t="s">
        <v>565</v>
      </c>
      <c r="I18487" s="72" t="s">
        <v>13848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5"/>
        <v>36975</v>
      </c>
      <c r="H18488" s="68" t="s">
        <v>565</v>
      </c>
      <c r="I18488" s="72" t="s">
        <v>13848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5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5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5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5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5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13849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4" t="s">
        <v>13850</v>
      </c>
    </row>
    <row r="18495" spans="1:9" hidden="1" x14ac:dyDescent="0.25">
      <c r="A18495" s="59" t="s">
        <v>7583</v>
      </c>
      <c r="B18495" s="78" t="s">
        <v>96</v>
      </c>
      <c r="C18495" s="85" t="s">
        <v>13851</v>
      </c>
      <c r="D18495" s="64">
        <v>1</v>
      </c>
      <c r="E18495" s="70" t="s">
        <v>31</v>
      </c>
      <c r="F18495" s="71">
        <v>3400000</v>
      </c>
      <c r="G18495" s="67">
        <f t="shared" ref="G18495:G18501" si="616">F18495*D18495</f>
        <v>3400000</v>
      </c>
      <c r="H18495" s="68" t="s">
        <v>1824</v>
      </c>
      <c r="I18495" s="514" t="s">
        <v>13850</v>
      </c>
    </row>
    <row r="18496" spans="1:9" hidden="1" x14ac:dyDescent="0.25">
      <c r="A18496" s="59" t="s">
        <v>7583</v>
      </c>
      <c r="B18496" s="59" t="s">
        <v>13852</v>
      </c>
      <c r="C18496" s="85" t="s">
        <v>13853</v>
      </c>
      <c r="D18496" s="64">
        <v>1</v>
      </c>
      <c r="E18496" s="75" t="s">
        <v>31</v>
      </c>
      <c r="F18496" s="71">
        <v>1650000</v>
      </c>
      <c r="G18496" s="93">
        <f t="shared" si="616"/>
        <v>1650000</v>
      </c>
      <c r="H18496" s="68" t="s">
        <v>1824</v>
      </c>
      <c r="I18496" s="514" t="s">
        <v>13850</v>
      </c>
    </row>
    <row r="18497" spans="1:9" hidden="1" x14ac:dyDescent="0.25">
      <c r="A18497" s="59" t="s">
        <v>7583</v>
      </c>
      <c r="B18497" s="59" t="s">
        <v>13852</v>
      </c>
      <c r="C18497" s="59" t="s">
        <v>13854</v>
      </c>
      <c r="D18497" s="64">
        <v>1</v>
      </c>
      <c r="E18497" s="75" t="s">
        <v>28</v>
      </c>
      <c r="F18497" s="71">
        <v>1650000</v>
      </c>
      <c r="G18497" s="93">
        <f t="shared" si="616"/>
        <v>1650000</v>
      </c>
      <c r="H18497" s="68" t="s">
        <v>1824</v>
      </c>
      <c r="I18497" s="514" t="s">
        <v>13850</v>
      </c>
    </row>
    <row r="18498" spans="1:9" hidden="1" x14ac:dyDescent="0.25">
      <c r="A18498" s="59" t="s">
        <v>7583</v>
      </c>
      <c r="B18498" s="59" t="s">
        <v>13852</v>
      </c>
      <c r="C18498" s="85" t="s">
        <v>13855</v>
      </c>
      <c r="D18498" s="64">
        <v>1</v>
      </c>
      <c r="E18498" s="65" t="s">
        <v>28</v>
      </c>
      <c r="F18498" s="66">
        <v>1650000</v>
      </c>
      <c r="G18498" s="67">
        <f t="shared" si="616"/>
        <v>1650000</v>
      </c>
      <c r="H18498" s="68" t="s">
        <v>1824</v>
      </c>
      <c r="I18498" s="514" t="s">
        <v>13850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6"/>
        <v>693780</v>
      </c>
      <c r="H18499" s="68" t="s">
        <v>1824</v>
      </c>
      <c r="I18499" s="514" t="s">
        <v>13850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6" t="s">
        <v>2028</v>
      </c>
      <c r="F18500" s="66">
        <v>32500</v>
      </c>
      <c r="G18500" s="67">
        <f t="shared" si="616"/>
        <v>650000</v>
      </c>
      <c r="H18500" s="68" t="s">
        <v>1824</v>
      </c>
      <c r="I18500" s="514" t="s">
        <v>13850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6"/>
        <v>2000000</v>
      </c>
      <c r="H18501" s="68" t="s">
        <v>1824</v>
      </c>
      <c r="I18501" s="514" t="s">
        <v>13850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4" t="s">
        <v>13850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4" t="s">
        <v>13850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4" t="s">
        <v>13850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7">F18505*D18505</f>
        <v>1500000</v>
      </c>
      <c r="H18505" s="68" t="s">
        <v>1824</v>
      </c>
      <c r="I18505" s="514" t="s">
        <v>13850</v>
      </c>
    </row>
    <row r="18506" spans="1:9" hidden="1" x14ac:dyDescent="0.25">
      <c r="A18506" s="330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7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7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7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7"/>
        <v>75000</v>
      </c>
      <c r="H18509" s="68" t="s">
        <v>1972</v>
      </c>
      <c r="I18509" s="72" t="s">
        <v>13856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7"/>
        <v>300000</v>
      </c>
      <c r="H18510" s="68" t="s">
        <v>1972</v>
      </c>
      <c r="I18510" s="72" t="s">
        <v>13856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7"/>
        <v>75000</v>
      </c>
      <c r="H18511" s="68" t="s">
        <v>1972</v>
      </c>
      <c r="I18511" s="72" t="s">
        <v>13856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7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7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7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7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7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7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13857</v>
      </c>
      <c r="D18518" s="64">
        <v>2</v>
      </c>
      <c r="E18518" s="112" t="s">
        <v>2710</v>
      </c>
      <c r="F18518" s="66">
        <v>75000</v>
      </c>
      <c r="G18518" s="67">
        <f t="shared" si="617"/>
        <v>150000</v>
      </c>
      <c r="H18518" s="68" t="s">
        <v>651</v>
      </c>
      <c r="I18518" s="72" t="s">
        <v>13858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7"/>
        <v>980000</v>
      </c>
      <c r="H18519" s="68" t="s">
        <v>651</v>
      </c>
      <c r="I18519" s="72" t="s">
        <v>13858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7"/>
        <v>69378</v>
      </c>
      <c r="H18520" s="68" t="s">
        <v>759</v>
      </c>
      <c r="I18520" s="297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7"/>
        <v>1574500</v>
      </c>
      <c r="H18521" s="68" t="s">
        <v>621</v>
      </c>
      <c r="I18521" s="72" t="s">
        <v>13859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7"/>
        <v>80000</v>
      </c>
      <c r="H18522" s="68" t="s">
        <v>621</v>
      </c>
      <c r="I18522" s="72" t="s">
        <v>13859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7"/>
        <v>1300000</v>
      </c>
      <c r="H18523" s="68" t="s">
        <v>621</v>
      </c>
      <c r="I18523" s="72" t="s">
        <v>13859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7"/>
        <v>80000</v>
      </c>
      <c r="H18524" s="68" t="s">
        <v>621</v>
      </c>
      <c r="I18524" s="72" t="s">
        <v>13859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13859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13859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13859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13859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13859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7"/>
        <v>6350000</v>
      </c>
      <c r="H18530" s="68" t="s">
        <v>621</v>
      </c>
      <c r="I18530" s="72" t="s">
        <v>13859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7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7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7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7"/>
        <v>775000</v>
      </c>
      <c r="H18534" s="68" t="s">
        <v>9083</v>
      </c>
      <c r="I18534" s="72" t="s">
        <v>13860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7"/>
        <v>170000</v>
      </c>
      <c r="H18535" s="68" t="s">
        <v>10500</v>
      </c>
      <c r="I18535" s="72" t="s">
        <v>13860</v>
      </c>
    </row>
    <row r="18536" spans="1:9" hidden="1" x14ac:dyDescent="0.25">
      <c r="A18536" s="210">
        <v>44604</v>
      </c>
      <c r="B18536" s="62" t="s">
        <v>13861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7"/>
        <v>670000</v>
      </c>
      <c r="H18536" s="68" t="s">
        <v>13661</v>
      </c>
      <c r="I18536" s="72" t="s">
        <v>13860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7"/>
        <v>3500000</v>
      </c>
      <c r="H18537" s="68" t="s">
        <v>5379</v>
      </c>
      <c r="I18537" s="72" t="s">
        <v>13860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7"/>
        <v>308692</v>
      </c>
      <c r="H18538" s="68" t="s">
        <v>3370</v>
      </c>
      <c r="I18538" s="72" t="s">
        <v>13860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7"/>
        <v>750000</v>
      </c>
      <c r="H18539" s="68" t="s">
        <v>13661</v>
      </c>
      <c r="I18539" s="72" t="s">
        <v>13860</v>
      </c>
    </row>
    <row r="18540" spans="1:9" hidden="1" x14ac:dyDescent="0.25">
      <c r="A18540" s="210">
        <v>44604</v>
      </c>
      <c r="B18540" s="78" t="s">
        <v>96</v>
      </c>
      <c r="C18540" s="74" t="s">
        <v>13862</v>
      </c>
      <c r="D18540" s="64">
        <v>1</v>
      </c>
      <c r="E18540" s="75" t="s">
        <v>31</v>
      </c>
      <c r="F18540" s="67">
        <v>3400000</v>
      </c>
      <c r="G18540" s="93">
        <f t="shared" si="617"/>
        <v>3400000</v>
      </c>
      <c r="H18540" s="68" t="s">
        <v>9083</v>
      </c>
      <c r="I18540" s="72" t="s">
        <v>13860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7"/>
        <v>3400000</v>
      </c>
      <c r="H18541" s="68" t="s">
        <v>9083</v>
      </c>
      <c r="I18541" s="72" t="s">
        <v>13860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7"/>
        <v>2100000</v>
      </c>
      <c r="H18542" s="68" t="s">
        <v>7620</v>
      </c>
      <c r="I18542" s="72" t="s">
        <v>13863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3">
        <v>200000</v>
      </c>
      <c r="G18543" s="67">
        <f t="shared" si="617"/>
        <v>200000</v>
      </c>
      <c r="H18543" s="68" t="s">
        <v>7620</v>
      </c>
      <c r="I18543" s="72" t="s">
        <v>13863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7"/>
        <v>1500000</v>
      </c>
      <c r="H18544" s="68" t="s">
        <v>7620</v>
      </c>
      <c r="I18544" s="72" t="s">
        <v>13863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7"/>
        <v>260000</v>
      </c>
      <c r="H18545" s="68" t="s">
        <v>7620</v>
      </c>
      <c r="I18545" s="72" t="s">
        <v>13863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7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7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7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7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13864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7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13865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7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7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13866</v>
      </c>
      <c r="C18553" s="74" t="s">
        <v>12019</v>
      </c>
      <c r="D18553" s="64">
        <v>1</v>
      </c>
      <c r="E18553" s="75" t="s">
        <v>66</v>
      </c>
      <c r="F18553" s="71">
        <v>2200000</v>
      </c>
      <c r="G18553" s="67">
        <f t="shared" si="617"/>
        <v>2200000</v>
      </c>
      <c r="H18553" s="68" t="s">
        <v>648</v>
      </c>
      <c r="I18553" s="72" t="s">
        <v>13867</v>
      </c>
    </row>
    <row r="18554" spans="1:9" hidden="1" x14ac:dyDescent="0.25">
      <c r="A18554" s="210">
        <v>44604</v>
      </c>
      <c r="B18554" s="59" t="s">
        <v>110</v>
      </c>
      <c r="C18554" s="180" t="s">
        <v>13868</v>
      </c>
      <c r="D18554" s="86">
        <v>1</v>
      </c>
      <c r="E18554" s="70" t="s">
        <v>66</v>
      </c>
      <c r="F18554" s="87">
        <v>2100000</v>
      </c>
      <c r="G18554" s="93">
        <f t="shared" si="617"/>
        <v>2100000</v>
      </c>
      <c r="H18554" s="68" t="s">
        <v>648</v>
      </c>
      <c r="I18554" s="72" t="s">
        <v>13867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7"/>
        <v>116000</v>
      </c>
      <c r="H18555" s="68" t="s">
        <v>1992</v>
      </c>
      <c r="I18555" s="297" t="s">
        <v>13869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7"/>
        <v>1180000</v>
      </c>
      <c r="H18556" s="68" t="s">
        <v>9083</v>
      </c>
      <c r="I18556" s="72" t="s">
        <v>13870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7"/>
        <v>100000</v>
      </c>
      <c r="H18557" s="68" t="s">
        <v>13871</v>
      </c>
      <c r="I18557" s="72" t="s">
        <v>13870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7"/>
        <v>70000</v>
      </c>
      <c r="H18558" s="68" t="s">
        <v>13872</v>
      </c>
      <c r="I18558" s="72" t="s">
        <v>13870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7"/>
        <v>39000</v>
      </c>
      <c r="H18559" s="68" t="s">
        <v>2638</v>
      </c>
      <c r="I18559" s="72" t="s">
        <v>13870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7"/>
        <v>6000</v>
      </c>
      <c r="H18560" s="68" t="s">
        <v>2638</v>
      </c>
      <c r="I18560" s="72" t="s">
        <v>13870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7"/>
        <v>1</v>
      </c>
      <c r="H18561" s="68" t="s">
        <v>5887</v>
      </c>
      <c r="I18561" s="72" t="s">
        <v>13870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7"/>
        <v>1</v>
      </c>
      <c r="H18562" s="68" t="s">
        <v>5887</v>
      </c>
      <c r="I18562" s="72" t="s">
        <v>13870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13870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13870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13873</v>
      </c>
      <c r="I18565" s="72" t="s">
        <v>13870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7"/>
        <v>33000</v>
      </c>
      <c r="H18566" s="68" t="s">
        <v>131</v>
      </c>
      <c r="I18566" s="514"/>
    </row>
    <row r="18567" spans="1:9" hidden="1" x14ac:dyDescent="0.25">
      <c r="A18567" s="350">
        <v>44604</v>
      </c>
      <c r="B18567" s="282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7"/>
        <v>825000</v>
      </c>
      <c r="H18567" s="283" t="s">
        <v>127</v>
      </c>
      <c r="I18567" s="514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7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8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8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6" t="s">
        <v>31</v>
      </c>
      <c r="F18571" s="66">
        <v>26000</v>
      </c>
      <c r="G18571" s="67">
        <f t="shared" si="618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6" t="s">
        <v>31</v>
      </c>
      <c r="F18572" s="66">
        <v>790000</v>
      </c>
      <c r="G18572" s="67">
        <f t="shared" si="618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13874</v>
      </c>
      <c r="D18573" s="64">
        <v>1</v>
      </c>
      <c r="E18573" s="112" t="s">
        <v>66</v>
      </c>
      <c r="F18573" s="71">
        <v>2100000</v>
      </c>
      <c r="G18573" s="67">
        <f t="shared" si="618"/>
        <v>2100000</v>
      </c>
      <c r="H18573" s="68" t="s">
        <v>2678</v>
      </c>
      <c r="I18573" s="72" t="s">
        <v>13875</v>
      </c>
    </row>
    <row r="18574" spans="1:9" hidden="1" x14ac:dyDescent="0.25">
      <c r="A18574" s="210">
        <v>44604</v>
      </c>
      <c r="B18574" s="59" t="s">
        <v>110</v>
      </c>
      <c r="C18574" s="195" t="s">
        <v>13876</v>
      </c>
      <c r="D18574" s="64">
        <v>1</v>
      </c>
      <c r="E18574" s="65" t="s">
        <v>66</v>
      </c>
      <c r="F18574" s="66">
        <v>2100000</v>
      </c>
      <c r="G18574" s="67">
        <f t="shared" si="618"/>
        <v>2100000</v>
      </c>
      <c r="H18574" s="68" t="s">
        <v>2678</v>
      </c>
      <c r="I18574" s="59" t="s">
        <v>13875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8"/>
        <v>100000</v>
      </c>
      <c r="H18575" s="68" t="s">
        <v>2678</v>
      </c>
      <c r="I18575" s="59" t="s">
        <v>13875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8"/>
        <v>33000</v>
      </c>
      <c r="H18576" s="68" t="s">
        <v>2678</v>
      </c>
      <c r="I18576" s="59" t="s">
        <v>13875</v>
      </c>
    </row>
    <row r="18577" spans="1:9" hidden="1" x14ac:dyDescent="0.25">
      <c r="A18577" s="210">
        <v>44604</v>
      </c>
      <c r="B18577" s="59" t="s">
        <v>8757</v>
      </c>
      <c r="C18577" s="59" t="s">
        <v>11218</v>
      </c>
      <c r="D18577" s="64">
        <v>1</v>
      </c>
      <c r="E18577" s="75" t="s">
        <v>31</v>
      </c>
      <c r="F18577" s="71">
        <v>60000</v>
      </c>
      <c r="G18577" s="67">
        <f t="shared" si="618"/>
        <v>60000</v>
      </c>
      <c r="H18577" s="68" t="s">
        <v>152</v>
      </c>
      <c r="I18577" s="59" t="s">
        <v>13877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8"/>
        <v>134500</v>
      </c>
      <c r="H18578" s="68" t="s">
        <v>152</v>
      </c>
      <c r="I18578" s="59" t="s">
        <v>13877</v>
      </c>
    </row>
    <row r="18579" spans="1:9" hidden="1" x14ac:dyDescent="0.25">
      <c r="A18579" s="210">
        <v>44604</v>
      </c>
      <c r="B18579" s="59" t="s">
        <v>12538</v>
      </c>
      <c r="C18579" s="59" t="s">
        <v>13878</v>
      </c>
      <c r="D18579" s="64">
        <v>1</v>
      </c>
      <c r="E18579" s="112" t="s">
        <v>31</v>
      </c>
      <c r="F18579" s="71">
        <v>1400000</v>
      </c>
      <c r="G18579" s="67">
        <f t="shared" si="618"/>
        <v>1400000</v>
      </c>
      <c r="H18579" s="68" t="s">
        <v>152</v>
      </c>
      <c r="I18579" s="59" t="s">
        <v>13877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8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11590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8"/>
        <v>5000</v>
      </c>
      <c r="H18581" s="68" t="s">
        <v>11190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8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8"/>
        <v>297000</v>
      </c>
      <c r="H18583" s="68" t="s">
        <v>1722</v>
      </c>
      <c r="I18583" s="72" t="s">
        <v>13879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8"/>
        <v>83000</v>
      </c>
      <c r="H18584" s="68" t="s">
        <v>1722</v>
      </c>
      <c r="I18584" s="72" t="s">
        <v>13879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5">
        <v>1</v>
      </c>
      <c r="E18585" s="516" t="s">
        <v>31</v>
      </c>
      <c r="F18585" s="517">
        <v>39000</v>
      </c>
      <c r="G18585" s="67">
        <f t="shared" si="618"/>
        <v>39000</v>
      </c>
      <c r="H18585" s="68" t="s">
        <v>1722</v>
      </c>
      <c r="I18585" s="72" t="s">
        <v>13879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8"/>
        <v>93000</v>
      </c>
      <c r="H18586" s="68" t="s">
        <v>1722</v>
      </c>
      <c r="I18586" s="72" t="s">
        <v>13879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8"/>
        <v>210000</v>
      </c>
      <c r="H18587" s="68" t="s">
        <v>1722</v>
      </c>
      <c r="I18587" s="72" t="s">
        <v>13879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8"/>
        <v>64000</v>
      </c>
      <c r="H18588" s="68" t="s">
        <v>1722</v>
      </c>
      <c r="I18588" s="72" t="s">
        <v>13879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5">
        <v>1</v>
      </c>
      <c r="E18589" s="516" t="s">
        <v>31</v>
      </c>
      <c r="F18589" s="517">
        <v>39000</v>
      </c>
      <c r="G18589" s="67">
        <f t="shared" si="618"/>
        <v>39000</v>
      </c>
      <c r="H18589" s="68" t="s">
        <v>1571</v>
      </c>
      <c r="I18589" s="72" t="s">
        <v>13880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8"/>
        <v>93000</v>
      </c>
      <c r="H18590" s="68" t="s">
        <v>1571</v>
      </c>
      <c r="I18590" s="72" t="s">
        <v>13880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8"/>
        <v>297000</v>
      </c>
      <c r="H18591" s="68" t="s">
        <v>158</v>
      </c>
      <c r="I18591" s="72" t="s">
        <v>13881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8"/>
        <v>83000</v>
      </c>
      <c r="H18592" s="68" t="s">
        <v>158</v>
      </c>
      <c r="I18592" s="72" t="s">
        <v>13881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8"/>
        <v>210000</v>
      </c>
      <c r="H18593" s="68" t="s">
        <v>158</v>
      </c>
      <c r="I18593" s="72" t="s">
        <v>13881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8"/>
        <v>6350000</v>
      </c>
      <c r="H18594" s="68" t="s">
        <v>504</v>
      </c>
      <c r="I18594" s="72" t="s">
        <v>13882</v>
      </c>
    </row>
    <row r="18595" spans="1:10" hidden="1" x14ac:dyDescent="0.25">
      <c r="A18595" s="210">
        <v>44632</v>
      </c>
      <c r="B18595" s="59" t="s">
        <v>13883</v>
      </c>
      <c r="C18595" s="259" t="s">
        <v>13884</v>
      </c>
      <c r="D18595" s="64">
        <v>1</v>
      </c>
      <c r="E18595" s="65" t="s">
        <v>31</v>
      </c>
      <c r="F18595" s="66">
        <v>800000</v>
      </c>
      <c r="G18595" s="67">
        <f t="shared" si="618"/>
        <v>800000</v>
      </c>
      <c r="H18595" s="68" t="s">
        <v>504</v>
      </c>
      <c r="I18595" s="72" t="s">
        <v>13882</v>
      </c>
    </row>
    <row r="18596" spans="1:10" hidden="1" x14ac:dyDescent="0.25">
      <c r="A18596" s="210">
        <v>44632</v>
      </c>
      <c r="B18596" s="59" t="s">
        <v>13883</v>
      </c>
      <c r="C18596" s="259" t="s">
        <v>13885</v>
      </c>
      <c r="D18596" s="64">
        <v>1</v>
      </c>
      <c r="E18596" s="75" t="s">
        <v>31</v>
      </c>
      <c r="F18596" s="71">
        <v>800000</v>
      </c>
      <c r="G18596" s="67">
        <f t="shared" si="618"/>
        <v>800000</v>
      </c>
      <c r="H18596" s="68" t="s">
        <v>504</v>
      </c>
      <c r="I18596" s="72" t="s">
        <v>13882</v>
      </c>
    </row>
    <row r="18597" spans="1:10" hidden="1" x14ac:dyDescent="0.25">
      <c r="A18597" s="210">
        <v>44632</v>
      </c>
      <c r="B18597" s="59" t="s">
        <v>13883</v>
      </c>
      <c r="C18597" s="259" t="s">
        <v>13886</v>
      </c>
      <c r="D18597" s="64">
        <v>1</v>
      </c>
      <c r="E18597" s="75" t="s">
        <v>31</v>
      </c>
      <c r="F18597" s="71">
        <v>800000</v>
      </c>
      <c r="G18597" s="67">
        <f t="shared" si="618"/>
        <v>800000</v>
      </c>
      <c r="H18597" s="68" t="s">
        <v>504</v>
      </c>
      <c r="I18597" s="72" t="s">
        <v>13882</v>
      </c>
    </row>
    <row r="18598" spans="1:10" hidden="1" x14ac:dyDescent="0.25">
      <c r="A18598" s="210">
        <v>44632</v>
      </c>
      <c r="B18598" s="59" t="s">
        <v>10316</v>
      </c>
      <c r="C18598" s="59" t="s">
        <v>13887</v>
      </c>
      <c r="D18598" s="59">
        <v>1</v>
      </c>
      <c r="E18598" s="75" t="s">
        <v>31</v>
      </c>
      <c r="F18598" s="60">
        <v>1650000</v>
      </c>
      <c r="G18598" s="67">
        <f t="shared" si="618"/>
        <v>1650000</v>
      </c>
      <c r="H18598" s="68" t="s">
        <v>504</v>
      </c>
      <c r="I18598" s="297" t="s">
        <v>13888</v>
      </c>
    </row>
    <row r="18599" spans="1:10" hidden="1" x14ac:dyDescent="0.25">
      <c r="A18599" s="210">
        <v>44632</v>
      </c>
      <c r="B18599" s="59" t="s">
        <v>10316</v>
      </c>
      <c r="C18599" s="59" t="s">
        <v>13889</v>
      </c>
      <c r="D18599" s="59">
        <v>1</v>
      </c>
      <c r="E18599" s="75" t="s">
        <v>31</v>
      </c>
      <c r="F18599" s="60">
        <v>1650000</v>
      </c>
      <c r="G18599" s="71">
        <f t="shared" si="618"/>
        <v>1650000</v>
      </c>
      <c r="H18599" s="68" t="s">
        <v>504</v>
      </c>
      <c r="I18599" s="297" t="s">
        <v>13888</v>
      </c>
    </row>
    <row r="18600" spans="1:10" hidden="1" x14ac:dyDescent="0.25">
      <c r="A18600" s="210">
        <v>44632</v>
      </c>
      <c r="B18600" s="59" t="s">
        <v>10316</v>
      </c>
      <c r="C18600" s="59" t="s">
        <v>13890</v>
      </c>
      <c r="D18600" s="59">
        <v>1</v>
      </c>
      <c r="E18600" s="75" t="s">
        <v>31</v>
      </c>
      <c r="F18600" s="60">
        <v>1650000</v>
      </c>
      <c r="G18600" s="93">
        <f t="shared" si="618"/>
        <v>1650000</v>
      </c>
      <c r="H18600" s="68" t="s">
        <v>504</v>
      </c>
      <c r="I18600" s="297" t="s">
        <v>13888</v>
      </c>
    </row>
    <row r="18601" spans="1:10" hidden="1" x14ac:dyDescent="0.25">
      <c r="A18601" s="210">
        <v>44632</v>
      </c>
      <c r="B18601" s="59" t="s">
        <v>10316</v>
      </c>
      <c r="C18601" s="59" t="s">
        <v>13891</v>
      </c>
      <c r="D18601" s="59">
        <v>1</v>
      </c>
      <c r="E18601" s="75" t="s">
        <v>31</v>
      </c>
      <c r="F18601" s="60">
        <v>1650000</v>
      </c>
      <c r="G18601" s="93">
        <f t="shared" si="618"/>
        <v>1650000</v>
      </c>
      <c r="H18601" s="68" t="s">
        <v>504</v>
      </c>
      <c r="I18601" s="297" t="s">
        <v>13888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8"/>
        <v>70000</v>
      </c>
      <c r="H18602" s="68" t="s">
        <v>504</v>
      </c>
      <c r="I18602" s="297" t="s">
        <v>13888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8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13892</v>
      </c>
      <c r="C18604" s="85" t="s">
        <v>13893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13894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13894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13894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8"/>
        <v>40000</v>
      </c>
      <c r="H18607" s="68" t="s">
        <v>1540</v>
      </c>
      <c r="I18607" s="72" t="s">
        <v>13894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8"/>
        <v>31000</v>
      </c>
      <c r="H18608" s="68" t="s">
        <v>1540</v>
      </c>
      <c r="I18608" s="72" t="s">
        <v>13894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8"/>
        <v>12500</v>
      </c>
      <c r="H18609" s="68" t="s">
        <v>1540</v>
      </c>
      <c r="I18609" s="72" t="s">
        <v>13894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8"/>
        <v>30000</v>
      </c>
      <c r="H18610" s="68" t="s">
        <v>1540</v>
      </c>
      <c r="I18610" s="72" t="s">
        <v>13894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8"/>
        <v>264000</v>
      </c>
      <c r="H18611" s="68" t="s">
        <v>1540</v>
      </c>
      <c r="I18611" s="72" t="s">
        <v>13894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8"/>
        <v>280000</v>
      </c>
      <c r="H18612" s="68" t="s">
        <v>2949</v>
      </c>
      <c r="I18612" s="59" t="s">
        <v>13895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8"/>
        <v>55000</v>
      </c>
      <c r="H18613" s="68" t="s">
        <v>2949</v>
      </c>
      <c r="I18613" s="59" t="s">
        <v>13895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8"/>
        <v>55000</v>
      </c>
      <c r="H18614" s="68" t="s">
        <v>2949</v>
      </c>
      <c r="I18614" s="59" t="s">
        <v>13895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8"/>
        <v>85000</v>
      </c>
      <c r="H18615" s="68" t="s">
        <v>13896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8"/>
        <v>208134</v>
      </c>
      <c r="H18616" s="68" t="s">
        <v>13897</v>
      </c>
      <c r="I18616" s="59" t="s">
        <v>13895</v>
      </c>
    </row>
    <row r="18617" spans="1:10" hidden="1" x14ac:dyDescent="0.25">
      <c r="A18617" s="210">
        <v>44632</v>
      </c>
      <c r="B18617" s="59" t="s">
        <v>13898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8"/>
        <v>790000</v>
      </c>
      <c r="H18617" s="68" t="s">
        <v>13897</v>
      </c>
      <c r="I18617" s="59" t="s">
        <v>13895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8"/>
        <v>12500</v>
      </c>
      <c r="H18618" s="68" t="s">
        <v>13897</v>
      </c>
      <c r="I18618" s="59" t="s">
        <v>13895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8"/>
        <v>16000</v>
      </c>
      <c r="H18619" s="68" t="s">
        <v>2949</v>
      </c>
      <c r="I18619" s="59" t="s">
        <v>13895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8"/>
        <v>8000</v>
      </c>
      <c r="H18620" s="68" t="s">
        <v>2949</v>
      </c>
      <c r="I18620" s="59" t="s">
        <v>13895</v>
      </c>
    </row>
    <row r="18621" spans="1:10" hidden="1" x14ac:dyDescent="0.25">
      <c r="A18621" s="210">
        <v>44632</v>
      </c>
      <c r="B18621" s="269" t="s">
        <v>128</v>
      </c>
      <c r="C18621" s="518" t="s">
        <v>160</v>
      </c>
      <c r="D18621" s="519">
        <v>1</v>
      </c>
      <c r="E18621" s="287" t="s">
        <v>205</v>
      </c>
      <c r="F18621" s="418">
        <v>6750000</v>
      </c>
      <c r="G18621" s="234">
        <f>F18621*D18621</f>
        <v>6750000</v>
      </c>
      <c r="H18621" s="315" t="s">
        <v>2949</v>
      </c>
      <c r="I18621" s="269" t="s">
        <v>13899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9">F18622*D18622</f>
        <v>120000</v>
      </c>
      <c r="H18622" s="68" t="s">
        <v>7656</v>
      </c>
      <c r="I18622" s="59" t="s">
        <v>13589</v>
      </c>
    </row>
    <row r="18623" spans="1:10" hidden="1" x14ac:dyDescent="0.25">
      <c r="A18623" s="210">
        <v>44632</v>
      </c>
      <c r="B18623" s="92" t="s">
        <v>13900</v>
      </c>
      <c r="C18623" s="431" t="s">
        <v>13901</v>
      </c>
      <c r="D18623" s="64">
        <v>1</v>
      </c>
      <c r="E18623" s="65" t="s">
        <v>31</v>
      </c>
      <c r="F18623" s="71">
        <v>1700000</v>
      </c>
      <c r="G18623" s="67">
        <f t="shared" si="619"/>
        <v>1700000</v>
      </c>
      <c r="H18623" s="84" t="s">
        <v>13451</v>
      </c>
      <c r="I18623" s="59" t="s">
        <v>13902</v>
      </c>
    </row>
    <row r="18624" spans="1:10" hidden="1" x14ac:dyDescent="0.25">
      <c r="A18624" s="210">
        <v>44632</v>
      </c>
      <c r="B18624" s="59" t="s">
        <v>110</v>
      </c>
      <c r="C18624" s="359" t="s">
        <v>13903</v>
      </c>
      <c r="D18624" s="59">
        <v>1</v>
      </c>
      <c r="E18624" s="59" t="s">
        <v>66</v>
      </c>
      <c r="F18624" s="60">
        <v>2100000</v>
      </c>
      <c r="G18624" s="67">
        <f t="shared" si="619"/>
        <v>2100000</v>
      </c>
      <c r="H18624" s="84" t="s">
        <v>13904</v>
      </c>
      <c r="I18624" s="59" t="s">
        <v>13902</v>
      </c>
    </row>
    <row r="18625" spans="1:9" hidden="1" x14ac:dyDescent="0.25">
      <c r="A18625" s="210">
        <v>44632</v>
      </c>
      <c r="B18625" s="59" t="s">
        <v>110</v>
      </c>
      <c r="C18625" s="359" t="s">
        <v>13905</v>
      </c>
      <c r="D18625" s="59">
        <v>1</v>
      </c>
      <c r="E18625" s="59" t="s">
        <v>66</v>
      </c>
      <c r="F18625" s="60">
        <v>2100000</v>
      </c>
      <c r="G18625" s="67">
        <f t="shared" si="619"/>
        <v>2100000</v>
      </c>
      <c r="H18625" s="84" t="s">
        <v>13904</v>
      </c>
      <c r="I18625" s="59" t="s">
        <v>13902</v>
      </c>
    </row>
    <row r="18626" spans="1:9" hidden="1" x14ac:dyDescent="0.25">
      <c r="A18626" s="210">
        <v>44632</v>
      </c>
      <c r="B18626" s="59" t="s">
        <v>3374</v>
      </c>
      <c r="C18626" s="59" t="s">
        <v>13906</v>
      </c>
      <c r="D18626" s="59">
        <v>1</v>
      </c>
      <c r="E18626" s="59" t="s">
        <v>31</v>
      </c>
      <c r="F18626" s="60">
        <v>1650000</v>
      </c>
      <c r="G18626" s="67">
        <f t="shared" si="619"/>
        <v>1650000</v>
      </c>
      <c r="H18626" s="84" t="s">
        <v>630</v>
      </c>
      <c r="I18626" s="59" t="s">
        <v>13902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9"/>
        <v>1650000</v>
      </c>
      <c r="H18627" s="84" t="s">
        <v>630</v>
      </c>
      <c r="I18627" s="59" t="s">
        <v>13902</v>
      </c>
    </row>
    <row r="18628" spans="1:9" hidden="1" x14ac:dyDescent="0.25">
      <c r="A18628" s="210">
        <v>44632</v>
      </c>
      <c r="B18628" s="59" t="s">
        <v>13907</v>
      </c>
      <c r="C18628" s="59" t="s">
        <v>13908</v>
      </c>
      <c r="D18628" s="59">
        <v>1</v>
      </c>
      <c r="E18628" s="75" t="s">
        <v>31</v>
      </c>
      <c r="F18628" s="60">
        <v>1050000</v>
      </c>
      <c r="G18628" s="67">
        <f t="shared" si="619"/>
        <v>1050000</v>
      </c>
      <c r="H18628" s="84" t="s">
        <v>630</v>
      </c>
      <c r="I18628" s="59" t="s">
        <v>13902</v>
      </c>
    </row>
    <row r="18629" spans="1:9" hidden="1" x14ac:dyDescent="0.25">
      <c r="A18629" s="210">
        <v>44632</v>
      </c>
      <c r="B18629" s="59" t="s">
        <v>13907</v>
      </c>
      <c r="C18629" s="59" t="s">
        <v>13909</v>
      </c>
      <c r="D18629" s="59">
        <v>1</v>
      </c>
      <c r="E18629" s="75" t="s">
        <v>31</v>
      </c>
      <c r="F18629" s="59">
        <v>787500</v>
      </c>
      <c r="G18629" s="67">
        <f t="shared" si="619"/>
        <v>787500</v>
      </c>
      <c r="H18629" s="84" t="s">
        <v>630</v>
      </c>
      <c r="I18629" s="59" t="s">
        <v>13902</v>
      </c>
    </row>
    <row r="18630" spans="1:9" hidden="1" x14ac:dyDescent="0.25">
      <c r="A18630" s="210">
        <v>44632</v>
      </c>
      <c r="B18630" s="59" t="s">
        <v>13907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9"/>
        <v>1050000</v>
      </c>
      <c r="H18630" s="84" t="s">
        <v>630</v>
      </c>
      <c r="I18630" s="59" t="s">
        <v>13902</v>
      </c>
    </row>
    <row r="18631" spans="1:9" hidden="1" x14ac:dyDescent="0.25">
      <c r="A18631" s="210">
        <v>44632</v>
      </c>
      <c r="B18631" s="59" t="s">
        <v>13907</v>
      </c>
      <c r="C18631" s="59" t="s">
        <v>13910</v>
      </c>
      <c r="D18631" s="59">
        <v>1</v>
      </c>
      <c r="E18631" s="75" t="s">
        <v>31</v>
      </c>
      <c r="F18631" s="60">
        <v>1050000</v>
      </c>
      <c r="G18631" s="67">
        <f t="shared" si="619"/>
        <v>1050000</v>
      </c>
      <c r="H18631" s="84" t="s">
        <v>630</v>
      </c>
      <c r="I18631" s="59" t="s">
        <v>13902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1">
        <v>410000</v>
      </c>
      <c r="G18632" s="67">
        <f t="shared" si="619"/>
        <v>820000</v>
      </c>
      <c r="H18632" s="68" t="s">
        <v>1824</v>
      </c>
      <c r="I18632" s="59" t="s">
        <v>13911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6" t="s">
        <v>31</v>
      </c>
      <c r="F18633" s="66">
        <v>55000</v>
      </c>
      <c r="G18633" s="67">
        <f t="shared" si="619"/>
        <v>55000</v>
      </c>
      <c r="H18633" s="68" t="s">
        <v>1824</v>
      </c>
      <c r="I18633" s="59" t="s">
        <v>13911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9"/>
        <v>45000</v>
      </c>
      <c r="H18634" s="68" t="s">
        <v>1824</v>
      </c>
      <c r="I18634" s="59" t="s">
        <v>13911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9"/>
        <v>60000</v>
      </c>
      <c r="H18635" s="68" t="s">
        <v>1824</v>
      </c>
      <c r="I18635" s="59" t="s">
        <v>13911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9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9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9"/>
        <v>120000</v>
      </c>
      <c r="H18638" s="68" t="s">
        <v>502</v>
      </c>
      <c r="I18638" s="72" t="s">
        <v>13912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9"/>
        <v>40000</v>
      </c>
      <c r="H18639" s="68" t="s">
        <v>502</v>
      </c>
      <c r="I18639" s="72" t="s">
        <v>13912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0">
        <v>0.3</v>
      </c>
      <c r="E18640" s="521" t="s">
        <v>130</v>
      </c>
      <c r="F18640" s="272">
        <v>86250</v>
      </c>
      <c r="G18640" s="67">
        <f t="shared" si="619"/>
        <v>25875</v>
      </c>
      <c r="H18640" s="68" t="s">
        <v>502</v>
      </c>
      <c r="I18640" s="72" t="s">
        <v>13912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0">
        <v>4</v>
      </c>
      <c r="E18641" s="521" t="s">
        <v>31</v>
      </c>
      <c r="F18641" s="272">
        <v>47000</v>
      </c>
      <c r="G18641" s="67">
        <f t="shared" si="619"/>
        <v>188000</v>
      </c>
      <c r="H18641" s="68" t="s">
        <v>502</v>
      </c>
      <c r="I18641" s="72" t="s">
        <v>13912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9"/>
        <v>800000</v>
      </c>
      <c r="H18642" s="68" t="s">
        <v>7653</v>
      </c>
      <c r="I18642" s="72" t="s">
        <v>13913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9"/>
        <v>2250000</v>
      </c>
      <c r="H18643" s="68" t="s">
        <v>7653</v>
      </c>
      <c r="I18643" s="72" t="s">
        <v>13913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9"/>
        <v>70000</v>
      </c>
      <c r="H18644" s="68" t="s">
        <v>7653</v>
      </c>
      <c r="I18644" s="72" t="s">
        <v>13913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9"/>
        <v>1750000</v>
      </c>
      <c r="H18645" s="68" t="s">
        <v>7658</v>
      </c>
      <c r="I18645" s="72" t="s">
        <v>13914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9"/>
        <v>105000</v>
      </c>
      <c r="H18646" s="68" t="s">
        <v>7658</v>
      </c>
      <c r="I18646" s="72" t="s">
        <v>13914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9"/>
        <v>175000</v>
      </c>
      <c r="H18647" s="68" t="s">
        <v>7658</v>
      </c>
      <c r="I18647" s="72" t="s">
        <v>13914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9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9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9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9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9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20">F18654*D18654</f>
        <v>12000</v>
      </c>
      <c r="H18654" s="68" t="s">
        <v>7540</v>
      </c>
      <c r="I18654" s="297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20"/>
        <v>48000</v>
      </c>
      <c r="H18655" s="68" t="s">
        <v>7540</v>
      </c>
      <c r="I18655" s="297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20"/>
        <v>150000</v>
      </c>
      <c r="H18656" s="68" t="s">
        <v>7540</v>
      </c>
      <c r="I18656" s="297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20"/>
        <v>10000</v>
      </c>
      <c r="H18657" s="68" t="s">
        <v>582</v>
      </c>
      <c r="I18657" s="297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20"/>
        <v>150000</v>
      </c>
      <c r="H18658" s="68" t="s">
        <v>5299</v>
      </c>
      <c r="I18658" s="297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20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20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20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20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20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20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20"/>
        <v>125000</v>
      </c>
      <c r="H18665" s="68" t="s">
        <v>13915</v>
      </c>
      <c r="I18665" s="59" t="s">
        <v>13916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20"/>
        <v>500000</v>
      </c>
      <c r="H18666" s="68" t="s">
        <v>843</v>
      </c>
      <c r="I18666" s="59" t="s">
        <v>13917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0">
        <v>0.6</v>
      </c>
      <c r="E18667" s="521" t="s">
        <v>130</v>
      </c>
      <c r="F18667" s="272">
        <v>86250</v>
      </c>
      <c r="G18667" s="67">
        <f t="shared" si="620"/>
        <v>51750</v>
      </c>
      <c r="H18667" s="68" t="s">
        <v>843</v>
      </c>
      <c r="I18667" s="59" t="s">
        <v>13917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20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20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12538</v>
      </c>
      <c r="C18670" s="59" t="s">
        <v>13918</v>
      </c>
      <c r="D18670" s="64">
        <v>1</v>
      </c>
      <c r="E18670" s="75" t="s">
        <v>31</v>
      </c>
      <c r="F18670" s="71">
        <v>1400000</v>
      </c>
      <c r="G18670" s="67">
        <f t="shared" si="620"/>
        <v>1400000</v>
      </c>
      <c r="H18670" s="68" t="s">
        <v>1725</v>
      </c>
      <c r="I18670" s="59" t="s">
        <v>13919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20"/>
        <v>130000</v>
      </c>
      <c r="H18671" s="68" t="s">
        <v>1725</v>
      </c>
      <c r="I18671" s="59" t="s">
        <v>13919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20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20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19">
        <v>1</v>
      </c>
      <c r="E18674" s="287" t="s">
        <v>1438</v>
      </c>
      <c r="F18674" s="418">
        <v>1500000</v>
      </c>
      <c r="G18674" s="234">
        <f t="shared" si="620"/>
        <v>1500000</v>
      </c>
      <c r="H18674" s="315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20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20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20"/>
        <v>900000</v>
      </c>
      <c r="H18677" s="68" t="s">
        <v>3171</v>
      </c>
      <c r="I18677" s="72" t="s">
        <v>13920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13920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21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21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21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21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21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21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21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21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21"/>
        <v>31300</v>
      </c>
      <c r="H18687" s="68" t="s">
        <v>936</v>
      </c>
      <c r="I18687" s="297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21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21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21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21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21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21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21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21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21"/>
        <v>1</v>
      </c>
      <c r="H18696" s="68" t="s">
        <v>8083</v>
      </c>
      <c r="I18696" s="72" t="s">
        <v>13921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21"/>
        <v>2</v>
      </c>
      <c r="H18697" s="68" t="s">
        <v>9083</v>
      </c>
      <c r="I18697" s="72" t="s">
        <v>13921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21"/>
        <v>2</v>
      </c>
      <c r="H18698" s="68" t="s">
        <v>13661</v>
      </c>
      <c r="I18698" s="72" t="s">
        <v>13921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21"/>
        <v>2</v>
      </c>
      <c r="H18699" s="68" t="s">
        <v>9083</v>
      </c>
      <c r="I18699" s="72" t="s">
        <v>13921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21"/>
        <v>264000</v>
      </c>
      <c r="H18700" s="68" t="s">
        <v>554</v>
      </c>
      <c r="I18700" s="72" t="s">
        <v>13922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21"/>
        <v>62000</v>
      </c>
      <c r="H18701" s="68" t="s">
        <v>121</v>
      </c>
      <c r="I18701" s="72" t="s">
        <v>13923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21"/>
        <v>264000</v>
      </c>
      <c r="H18702" s="68" t="s">
        <v>121</v>
      </c>
      <c r="I18702" s="72" t="s">
        <v>13923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21"/>
        <v>34689</v>
      </c>
      <c r="H18703" s="68" t="s">
        <v>121</v>
      </c>
      <c r="I18703" s="72" t="s">
        <v>13923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21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13924</v>
      </c>
      <c r="D18705" s="80">
        <v>1</v>
      </c>
      <c r="E18705" s="65" t="s">
        <v>66</v>
      </c>
      <c r="F18705" s="71">
        <v>2100000</v>
      </c>
      <c r="G18705" s="67">
        <f t="shared" si="621"/>
        <v>2100000</v>
      </c>
      <c r="H18705" s="68" t="s">
        <v>759</v>
      </c>
      <c r="I18705" s="72" t="s">
        <v>13925</v>
      </c>
    </row>
    <row r="18706" spans="1:9" hidden="1" x14ac:dyDescent="0.25">
      <c r="A18706" s="210">
        <v>44724</v>
      </c>
      <c r="B18706" s="59" t="s">
        <v>110</v>
      </c>
      <c r="C18706" s="85" t="s">
        <v>13926</v>
      </c>
      <c r="D18706" s="64">
        <v>1</v>
      </c>
      <c r="E18706" s="65" t="s">
        <v>66</v>
      </c>
      <c r="F18706" s="71">
        <v>2100000</v>
      </c>
      <c r="G18706" s="67">
        <f t="shared" si="621"/>
        <v>2100000</v>
      </c>
      <c r="H18706" s="68" t="s">
        <v>759</v>
      </c>
      <c r="I18706" s="72" t="s">
        <v>13925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21"/>
        <v>1387560</v>
      </c>
      <c r="H18707" s="68" t="s">
        <v>9083</v>
      </c>
      <c r="I18707" s="297" t="s">
        <v>13927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21"/>
        <v>80000</v>
      </c>
      <c r="H18708" s="84" t="s">
        <v>7702</v>
      </c>
      <c r="I18708" s="297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21"/>
        <v>170000</v>
      </c>
      <c r="H18709" s="68" t="s">
        <v>1235</v>
      </c>
      <c r="I18709" s="297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21"/>
        <v>75000</v>
      </c>
      <c r="H18710" s="68" t="s">
        <v>1235</v>
      </c>
      <c r="I18710" s="297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21"/>
        <v>35000</v>
      </c>
      <c r="H18711" s="68" t="s">
        <v>975</v>
      </c>
      <c r="I18711" s="297" t="s">
        <v>13928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21"/>
        <v>1150000</v>
      </c>
      <c r="H18712" s="68" t="s">
        <v>621</v>
      </c>
      <c r="I18712" s="297" t="s">
        <v>13929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21"/>
        <v>325000</v>
      </c>
      <c r="H18713" s="68" t="s">
        <v>621</v>
      </c>
      <c r="I18713" s="297" t="s">
        <v>13929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21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21"/>
        <v>480000</v>
      </c>
      <c r="H18715" s="84" t="s">
        <v>621</v>
      </c>
      <c r="I18715" s="72" t="s">
        <v>13930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21"/>
        <v>210000</v>
      </c>
      <c r="H18716" s="84" t="s">
        <v>621</v>
      </c>
      <c r="I18716" s="72" t="s">
        <v>13930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21"/>
        <v>70500</v>
      </c>
      <c r="H18717" s="68" t="s">
        <v>621</v>
      </c>
      <c r="I18717" s="72" t="s">
        <v>13930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21"/>
        <v>850000</v>
      </c>
      <c r="H18718" s="68" t="s">
        <v>621</v>
      </c>
      <c r="I18718" s="72" t="s">
        <v>13930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13931</v>
      </c>
      <c r="I18719" s="72" t="s">
        <v>13930</v>
      </c>
    </row>
    <row r="18720" spans="1:9" hidden="1" x14ac:dyDescent="0.25">
      <c r="A18720" s="210">
        <v>44754</v>
      </c>
      <c r="B18720" s="59" t="s">
        <v>10316</v>
      </c>
      <c r="C18720" s="59" t="s">
        <v>13932</v>
      </c>
      <c r="D18720" s="64">
        <v>1</v>
      </c>
      <c r="E18720" s="65" t="s">
        <v>31</v>
      </c>
      <c r="F18720" s="60">
        <v>1650000</v>
      </c>
      <c r="G18720" s="67">
        <f t="shared" ref="G18720:G18752" si="622">F18720*D18720</f>
        <v>1650000</v>
      </c>
      <c r="H18720" s="68" t="s">
        <v>621</v>
      </c>
      <c r="I18720" s="72" t="s">
        <v>13930</v>
      </c>
    </row>
    <row r="18721" spans="1:9" hidden="1" x14ac:dyDescent="0.25">
      <c r="A18721" s="210">
        <v>44754</v>
      </c>
      <c r="B18721" s="59" t="s">
        <v>10316</v>
      </c>
      <c r="C18721" s="59" t="s">
        <v>13933</v>
      </c>
      <c r="D18721" s="64">
        <v>1</v>
      </c>
      <c r="E18721" s="65" t="s">
        <v>31</v>
      </c>
      <c r="F18721" s="60">
        <v>1650000</v>
      </c>
      <c r="G18721" s="67">
        <f t="shared" si="622"/>
        <v>1650000</v>
      </c>
      <c r="H18721" s="68" t="s">
        <v>621</v>
      </c>
      <c r="I18721" s="72" t="s">
        <v>13930</v>
      </c>
    </row>
    <row r="18722" spans="1:9" hidden="1" x14ac:dyDescent="0.25">
      <c r="A18722" s="210">
        <v>44754</v>
      </c>
      <c r="B18722" s="59" t="s">
        <v>10316</v>
      </c>
      <c r="C18722" s="59" t="s">
        <v>13934</v>
      </c>
      <c r="D18722" s="64">
        <v>1</v>
      </c>
      <c r="E18722" s="65" t="s">
        <v>31</v>
      </c>
      <c r="F18722" s="60">
        <v>1650000</v>
      </c>
      <c r="G18722" s="67">
        <f t="shared" si="622"/>
        <v>1650000</v>
      </c>
      <c r="H18722" s="68" t="s">
        <v>621</v>
      </c>
      <c r="I18722" s="72" t="s">
        <v>13930</v>
      </c>
    </row>
    <row r="18723" spans="1:9" hidden="1" x14ac:dyDescent="0.25">
      <c r="A18723" s="210">
        <v>44754</v>
      </c>
      <c r="B18723" s="59" t="s">
        <v>10316</v>
      </c>
      <c r="C18723" s="59" t="s">
        <v>13935</v>
      </c>
      <c r="D18723" s="64">
        <v>1</v>
      </c>
      <c r="E18723" s="70" t="s">
        <v>31</v>
      </c>
      <c r="F18723" s="60">
        <v>1650000</v>
      </c>
      <c r="G18723" s="67">
        <f t="shared" si="622"/>
        <v>1650000</v>
      </c>
      <c r="H18723" s="68" t="s">
        <v>621</v>
      </c>
      <c r="I18723" s="72" t="s">
        <v>13930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22"/>
        <v>40000</v>
      </c>
      <c r="H18724" s="68" t="s">
        <v>1235</v>
      </c>
      <c r="I18724" s="297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22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22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22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22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22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13936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22"/>
        <v>60000</v>
      </c>
      <c r="H18730" s="68" t="s">
        <v>723</v>
      </c>
      <c r="I18730" s="72" t="s">
        <v>13937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22"/>
        <v>10000</v>
      </c>
      <c r="H18731" s="68" t="s">
        <v>723</v>
      </c>
      <c r="I18731" s="72" t="s">
        <v>13937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22"/>
        <v>225000</v>
      </c>
      <c r="H18732" s="68" t="s">
        <v>723</v>
      </c>
      <c r="I18732" s="72" t="s">
        <v>13937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22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22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22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22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22"/>
        <v>297000</v>
      </c>
      <c r="H18737" s="68" t="s">
        <v>887</v>
      </c>
      <c r="I18737" s="72" t="s">
        <v>13938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22"/>
        <v>83000</v>
      </c>
      <c r="H18738" s="68" t="s">
        <v>887</v>
      </c>
      <c r="I18738" s="72" t="s">
        <v>13938</v>
      </c>
    </row>
    <row r="18739" spans="1:9" hidden="1" x14ac:dyDescent="0.25">
      <c r="A18739" s="210">
        <v>44754</v>
      </c>
      <c r="B18739" s="59" t="s">
        <v>9721</v>
      </c>
      <c r="C18739" s="59" t="s">
        <v>13939</v>
      </c>
      <c r="D18739" s="86">
        <v>1</v>
      </c>
      <c r="E18739" s="75" t="s">
        <v>31</v>
      </c>
      <c r="F18739" s="87">
        <v>725000</v>
      </c>
      <c r="G18739" s="67">
        <f t="shared" si="622"/>
        <v>725000</v>
      </c>
      <c r="H18739" s="68" t="s">
        <v>887</v>
      </c>
      <c r="I18739" s="72" t="s">
        <v>13940</v>
      </c>
    </row>
    <row r="18740" spans="1:9" hidden="1" x14ac:dyDescent="0.25">
      <c r="A18740" s="210">
        <v>44754</v>
      </c>
      <c r="B18740" s="59" t="s">
        <v>9721</v>
      </c>
      <c r="C18740" s="85" t="s">
        <v>13941</v>
      </c>
      <c r="D18740" s="86">
        <v>1</v>
      </c>
      <c r="E18740" s="75" t="s">
        <v>31</v>
      </c>
      <c r="F18740" s="87">
        <v>725000</v>
      </c>
      <c r="G18740" s="93">
        <f t="shared" si="622"/>
        <v>725000</v>
      </c>
      <c r="H18740" s="68" t="s">
        <v>887</v>
      </c>
      <c r="I18740" s="72" t="s">
        <v>13940</v>
      </c>
    </row>
    <row r="18741" spans="1:9" hidden="1" x14ac:dyDescent="0.25">
      <c r="A18741" s="210">
        <v>44754</v>
      </c>
      <c r="B18741" s="59" t="s">
        <v>9721</v>
      </c>
      <c r="C18741" s="59" t="s">
        <v>13942</v>
      </c>
      <c r="D18741" s="86">
        <v>1</v>
      </c>
      <c r="E18741" s="75" t="s">
        <v>31</v>
      </c>
      <c r="F18741" s="87">
        <v>500000</v>
      </c>
      <c r="G18741" s="93">
        <f t="shared" si="622"/>
        <v>500000</v>
      </c>
      <c r="H18741" s="68" t="s">
        <v>887</v>
      </c>
      <c r="I18741" s="72" t="s">
        <v>13940</v>
      </c>
    </row>
    <row r="18742" spans="1:9" hidden="1" x14ac:dyDescent="0.25">
      <c r="A18742" s="210">
        <v>44754</v>
      </c>
      <c r="B18742" s="59" t="s">
        <v>9721</v>
      </c>
      <c r="C18742" s="180" t="s">
        <v>13943</v>
      </c>
      <c r="D18742" s="64">
        <v>1</v>
      </c>
      <c r="E18742" s="75" t="s">
        <v>31</v>
      </c>
      <c r="F18742" s="71">
        <v>500000</v>
      </c>
      <c r="G18742" s="93">
        <f t="shared" si="622"/>
        <v>500000</v>
      </c>
      <c r="H18742" s="68" t="s">
        <v>887</v>
      </c>
      <c r="I18742" s="72" t="s">
        <v>13940</v>
      </c>
    </row>
    <row r="18743" spans="1:9" hidden="1" x14ac:dyDescent="0.25">
      <c r="A18743" s="210">
        <v>44754</v>
      </c>
      <c r="B18743" s="59" t="s">
        <v>9721</v>
      </c>
      <c r="C18743" s="74" t="s">
        <v>13944</v>
      </c>
      <c r="D18743" s="64">
        <v>1</v>
      </c>
      <c r="E18743" s="65" t="s">
        <v>31</v>
      </c>
      <c r="F18743" s="66">
        <v>725000</v>
      </c>
      <c r="G18743" s="67">
        <f t="shared" si="622"/>
        <v>725000</v>
      </c>
      <c r="H18743" s="68" t="s">
        <v>887</v>
      </c>
      <c r="I18743" s="72" t="s">
        <v>13940</v>
      </c>
    </row>
    <row r="18744" spans="1:9" hidden="1" x14ac:dyDescent="0.25">
      <c r="A18744" s="210">
        <v>44754</v>
      </c>
      <c r="B18744" s="59" t="s">
        <v>9721</v>
      </c>
      <c r="C18744" s="59" t="s">
        <v>13945</v>
      </c>
      <c r="D18744" s="86">
        <v>1</v>
      </c>
      <c r="E18744" s="75" t="s">
        <v>31</v>
      </c>
      <c r="F18744" s="87">
        <v>725000</v>
      </c>
      <c r="G18744" s="67">
        <f t="shared" si="622"/>
        <v>725000</v>
      </c>
      <c r="H18744" s="68" t="s">
        <v>131</v>
      </c>
      <c r="I18744" s="72" t="s">
        <v>13946</v>
      </c>
    </row>
    <row r="18745" spans="1:9" hidden="1" x14ac:dyDescent="0.25">
      <c r="A18745" s="210">
        <v>44754</v>
      </c>
      <c r="B18745" s="59" t="s">
        <v>9721</v>
      </c>
      <c r="C18745" s="85" t="s">
        <v>13947</v>
      </c>
      <c r="D18745" s="86">
        <v>1</v>
      </c>
      <c r="E18745" s="75" t="s">
        <v>31</v>
      </c>
      <c r="F18745" s="87">
        <v>725000</v>
      </c>
      <c r="G18745" s="93">
        <f t="shared" si="622"/>
        <v>725000</v>
      </c>
      <c r="H18745" s="68" t="s">
        <v>131</v>
      </c>
      <c r="I18745" s="72" t="s">
        <v>13946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22"/>
        <v>390000</v>
      </c>
      <c r="H18746" s="68" t="s">
        <v>759</v>
      </c>
      <c r="I18746" s="297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22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22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13948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22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22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22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22"/>
        <v>260000</v>
      </c>
      <c r="H18752" s="68" t="s">
        <v>502</v>
      </c>
      <c r="I18752" s="72" t="s">
        <v>13949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13949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23">F18754*D18754</f>
        <v>264000</v>
      </c>
      <c r="H18754" s="68" t="s">
        <v>1571</v>
      </c>
      <c r="I18754" s="72" t="s">
        <v>13950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23"/>
        <v>100000</v>
      </c>
      <c r="H18755" s="68" t="s">
        <v>1571</v>
      </c>
      <c r="I18755" s="72" t="s">
        <v>13950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23"/>
        <v>35000</v>
      </c>
      <c r="H18756" s="68" t="s">
        <v>1571</v>
      </c>
      <c r="I18756" s="72" t="s">
        <v>13950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23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23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23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23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23"/>
        <v>350000</v>
      </c>
      <c r="H18761" s="68" t="s">
        <v>651</v>
      </c>
      <c r="I18761" s="72" t="s">
        <v>13951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23"/>
        <v>350000</v>
      </c>
      <c r="H18762" s="68" t="s">
        <v>651</v>
      </c>
      <c r="I18762" s="72" t="s">
        <v>13951</v>
      </c>
    </row>
    <row r="18763" spans="1:9" hidden="1" x14ac:dyDescent="0.25">
      <c r="A18763" s="210">
        <v>44785</v>
      </c>
      <c r="B18763" s="92" t="s">
        <v>13952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23"/>
        <v>865000</v>
      </c>
      <c r="H18763" s="68" t="s">
        <v>7724</v>
      </c>
      <c r="I18763" s="72" t="s">
        <v>13953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23"/>
        <v>864500</v>
      </c>
      <c r="H18764" s="68" t="s">
        <v>13954</v>
      </c>
      <c r="I18764" s="72" t="s">
        <v>13953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23"/>
        <v>588500</v>
      </c>
      <c r="H18765" s="68" t="s">
        <v>13954</v>
      </c>
      <c r="I18765" s="72" t="s">
        <v>13953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23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23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23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23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23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23"/>
        <v>3000000</v>
      </c>
      <c r="H18772" s="68" t="s">
        <v>2949</v>
      </c>
      <c r="I18772" s="72" t="s">
        <v>13955</v>
      </c>
    </row>
    <row r="18773" spans="1:9" hidden="1" x14ac:dyDescent="0.25">
      <c r="A18773" s="210">
        <v>44785</v>
      </c>
      <c r="B18773" s="59" t="s">
        <v>13956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23"/>
        <v>270000</v>
      </c>
      <c r="H18773" s="68" t="s">
        <v>2949</v>
      </c>
      <c r="I18773" s="72" t="s">
        <v>13955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23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23"/>
        <v>62600</v>
      </c>
      <c r="H18775" s="84" t="s">
        <v>7540</v>
      </c>
      <c r="I18775" s="297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23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23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23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23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23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23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23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23"/>
        <v>297000</v>
      </c>
      <c r="H18783" s="84" t="s">
        <v>2208</v>
      </c>
      <c r="I18783" s="72" t="s">
        <v>13957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23"/>
        <v>83000</v>
      </c>
      <c r="H18784" s="84" t="s">
        <v>2208</v>
      </c>
      <c r="I18784" s="72" t="s">
        <v>13957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23"/>
        <v>25875</v>
      </c>
      <c r="H18785" s="84" t="s">
        <v>2208</v>
      </c>
      <c r="I18785" s="72" t="s">
        <v>13957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24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24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24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24"/>
        <v>575000</v>
      </c>
      <c r="H18790" s="68" t="s">
        <v>504</v>
      </c>
      <c r="I18790" s="72" t="s">
        <v>13958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24"/>
        <v>820000</v>
      </c>
      <c r="H18791" s="68" t="s">
        <v>504</v>
      </c>
      <c r="I18791" s="72" t="s">
        <v>13958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24"/>
        <v>75000</v>
      </c>
      <c r="H18792" s="68" t="s">
        <v>504</v>
      </c>
      <c r="I18792" s="72" t="s">
        <v>13959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24"/>
        <v>75000</v>
      </c>
      <c r="H18793" s="68" t="s">
        <v>504</v>
      </c>
      <c r="I18793" s="72" t="s">
        <v>13959</v>
      </c>
    </row>
    <row r="18794" spans="1:9" hidden="1" x14ac:dyDescent="0.25">
      <c r="A18794" s="210">
        <v>44816</v>
      </c>
      <c r="B18794" s="59" t="s">
        <v>110</v>
      </c>
      <c r="C18794" s="85" t="s">
        <v>13960</v>
      </c>
      <c r="D18794" s="80">
        <v>1</v>
      </c>
      <c r="E18794" s="65" t="s">
        <v>66</v>
      </c>
      <c r="F18794" s="71">
        <v>2100000</v>
      </c>
      <c r="G18794" s="67">
        <f t="shared" si="624"/>
        <v>2100000</v>
      </c>
      <c r="H18794" s="68" t="s">
        <v>1941</v>
      </c>
      <c r="I18794" s="72" t="s">
        <v>13961</v>
      </c>
    </row>
    <row r="18795" spans="1:9" hidden="1" x14ac:dyDescent="0.25">
      <c r="A18795" s="210">
        <v>44816</v>
      </c>
      <c r="B18795" s="59" t="s">
        <v>110</v>
      </c>
      <c r="C18795" s="85" t="s">
        <v>13962</v>
      </c>
      <c r="D18795" s="64">
        <v>1</v>
      </c>
      <c r="E18795" s="65" t="s">
        <v>66</v>
      </c>
      <c r="F18795" s="71">
        <v>2100000</v>
      </c>
      <c r="G18795" s="67">
        <f t="shared" si="624"/>
        <v>2100000</v>
      </c>
      <c r="H18795" s="68" t="s">
        <v>1941</v>
      </c>
      <c r="I18795" s="72" t="s">
        <v>13961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24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12538</v>
      </c>
      <c r="C18797" s="59" t="s">
        <v>13963</v>
      </c>
      <c r="D18797" s="86">
        <v>1</v>
      </c>
      <c r="E18797" s="70" t="s">
        <v>31</v>
      </c>
      <c r="F18797" s="71">
        <v>1400000</v>
      </c>
      <c r="G18797" s="93">
        <f t="shared" si="624"/>
        <v>1400000</v>
      </c>
      <c r="H18797" s="68" t="s">
        <v>2208</v>
      </c>
      <c r="I18797" s="72" t="s">
        <v>13964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24"/>
        <v>130000</v>
      </c>
      <c r="H18798" s="68" t="s">
        <v>2208</v>
      </c>
      <c r="I18798" s="72" t="s">
        <v>13964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24"/>
        <v>264000</v>
      </c>
      <c r="H18799" s="68" t="s">
        <v>502</v>
      </c>
      <c r="I18799" s="72" t="s">
        <v>13965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24"/>
        <v>58000</v>
      </c>
      <c r="H18800" s="68" t="s">
        <v>502</v>
      </c>
      <c r="I18800" s="72" t="s">
        <v>13965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24"/>
        <v>2350000</v>
      </c>
      <c r="H18801" s="68" t="s">
        <v>2949</v>
      </c>
      <c r="I18801" s="72" t="s">
        <v>13966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24"/>
        <v>650000</v>
      </c>
      <c r="H18802" s="68" t="s">
        <v>2949</v>
      </c>
      <c r="I18802" s="72" t="s">
        <v>13966</v>
      </c>
    </row>
    <row r="18803" spans="1:9" hidden="1" x14ac:dyDescent="0.25">
      <c r="A18803" s="210">
        <v>44816</v>
      </c>
      <c r="B18803" s="78" t="s">
        <v>96</v>
      </c>
      <c r="C18803" s="59" t="s">
        <v>13967</v>
      </c>
      <c r="D18803" s="64">
        <v>1</v>
      </c>
      <c r="E18803" s="75" t="s">
        <v>31</v>
      </c>
      <c r="F18803" s="71">
        <v>3400000</v>
      </c>
      <c r="G18803" s="67">
        <f t="shared" si="624"/>
        <v>3400000</v>
      </c>
      <c r="H18803" s="68" t="s">
        <v>2949</v>
      </c>
      <c r="I18803" s="72" t="s">
        <v>13966</v>
      </c>
    </row>
    <row r="18804" spans="1:9" hidden="1" x14ac:dyDescent="0.25">
      <c r="A18804" s="210">
        <v>44816</v>
      </c>
      <c r="B18804" s="62" t="s">
        <v>13968</v>
      </c>
      <c r="C18804" s="85" t="s">
        <v>13969</v>
      </c>
      <c r="D18804" s="86">
        <v>1</v>
      </c>
      <c r="E18804" s="70" t="s">
        <v>31</v>
      </c>
      <c r="F18804" s="87">
        <v>1650000</v>
      </c>
      <c r="G18804" s="93">
        <f t="shared" si="624"/>
        <v>1650000</v>
      </c>
      <c r="H18804" s="68" t="s">
        <v>2949</v>
      </c>
      <c r="I18804" s="72" t="s">
        <v>13966</v>
      </c>
    </row>
    <row r="18805" spans="1:9" hidden="1" x14ac:dyDescent="0.25">
      <c r="A18805" s="210">
        <v>44816</v>
      </c>
      <c r="B18805" s="62" t="s">
        <v>13968</v>
      </c>
      <c r="C18805" s="85" t="s">
        <v>13970</v>
      </c>
      <c r="D18805" s="64">
        <v>1</v>
      </c>
      <c r="E18805" s="75" t="s">
        <v>31</v>
      </c>
      <c r="F18805" s="87">
        <v>1650000</v>
      </c>
      <c r="G18805" s="93">
        <f t="shared" si="624"/>
        <v>1650000</v>
      </c>
      <c r="H18805" s="68" t="s">
        <v>2949</v>
      </c>
      <c r="I18805" s="72" t="s">
        <v>13966</v>
      </c>
    </row>
    <row r="18806" spans="1:9" hidden="1" x14ac:dyDescent="0.25">
      <c r="A18806" s="210">
        <v>44816</v>
      </c>
      <c r="B18806" s="62" t="s">
        <v>13968</v>
      </c>
      <c r="C18806" s="85" t="s">
        <v>13971</v>
      </c>
      <c r="D18806" s="86">
        <v>1</v>
      </c>
      <c r="E18806" s="70" t="s">
        <v>31</v>
      </c>
      <c r="F18806" s="87">
        <v>1650000</v>
      </c>
      <c r="G18806" s="93">
        <f t="shared" si="624"/>
        <v>1650000</v>
      </c>
      <c r="H18806" s="68" t="s">
        <v>2949</v>
      </c>
      <c r="I18806" s="72" t="s">
        <v>13966</v>
      </c>
    </row>
    <row r="18807" spans="1:9" hidden="1" x14ac:dyDescent="0.25">
      <c r="A18807" s="210">
        <v>44816</v>
      </c>
      <c r="B18807" s="62" t="s">
        <v>13968</v>
      </c>
      <c r="C18807" s="85" t="s">
        <v>13972</v>
      </c>
      <c r="D18807" s="64">
        <v>1</v>
      </c>
      <c r="E18807" s="75" t="s">
        <v>31</v>
      </c>
      <c r="F18807" s="87">
        <v>1650000</v>
      </c>
      <c r="G18807" s="67">
        <f t="shared" si="624"/>
        <v>1650000</v>
      </c>
      <c r="H18807" s="68" t="s">
        <v>2949</v>
      </c>
      <c r="I18807" s="72" t="s">
        <v>13966</v>
      </c>
    </row>
    <row r="18808" spans="1:9" hidden="1" x14ac:dyDescent="0.25">
      <c r="A18808" s="210">
        <v>44816</v>
      </c>
      <c r="B18808" s="62" t="s">
        <v>13968</v>
      </c>
      <c r="C18808" s="85" t="s">
        <v>13973</v>
      </c>
      <c r="D18808" s="86">
        <v>1</v>
      </c>
      <c r="E18808" s="70" t="s">
        <v>28</v>
      </c>
      <c r="F18808" s="87">
        <v>1650000</v>
      </c>
      <c r="G18808" s="93">
        <f t="shared" si="624"/>
        <v>1650000</v>
      </c>
      <c r="H18808" s="68" t="s">
        <v>2949</v>
      </c>
      <c r="I18808" s="72" t="s">
        <v>13966</v>
      </c>
    </row>
    <row r="18809" spans="1:9" hidden="1" x14ac:dyDescent="0.25">
      <c r="A18809" s="210">
        <v>44816</v>
      </c>
      <c r="B18809" s="62" t="s">
        <v>13968</v>
      </c>
      <c r="C18809" s="85" t="s">
        <v>13974</v>
      </c>
      <c r="D18809" s="64">
        <v>1</v>
      </c>
      <c r="E18809" s="65" t="s">
        <v>31</v>
      </c>
      <c r="F18809" s="87">
        <v>1650000</v>
      </c>
      <c r="G18809" s="67">
        <f t="shared" si="624"/>
        <v>1650000</v>
      </c>
      <c r="H18809" s="68" t="s">
        <v>2949</v>
      </c>
      <c r="I18809" s="72" t="s">
        <v>13966</v>
      </c>
    </row>
    <row r="18810" spans="1:9" hidden="1" x14ac:dyDescent="0.25">
      <c r="A18810" s="210">
        <v>44816</v>
      </c>
      <c r="B18810" s="92" t="s">
        <v>13975</v>
      </c>
      <c r="C18810" s="74" t="s">
        <v>13976</v>
      </c>
      <c r="D18810" s="64">
        <v>1</v>
      </c>
      <c r="E18810" s="65" t="s">
        <v>31</v>
      </c>
      <c r="F18810" s="66">
        <v>1050000</v>
      </c>
      <c r="G18810" s="67">
        <f t="shared" si="624"/>
        <v>1050000</v>
      </c>
      <c r="H18810" s="68" t="s">
        <v>2949</v>
      </c>
      <c r="I18810" s="72" t="s">
        <v>13966</v>
      </c>
    </row>
    <row r="18811" spans="1:9" hidden="1" x14ac:dyDescent="0.25">
      <c r="A18811" s="210">
        <v>44816</v>
      </c>
      <c r="B18811" s="92" t="s">
        <v>13975</v>
      </c>
      <c r="C18811" s="59" t="s">
        <v>13977</v>
      </c>
      <c r="D18811" s="64">
        <v>1</v>
      </c>
      <c r="E18811" s="65" t="s">
        <v>31</v>
      </c>
      <c r="F18811" s="66">
        <v>1050000</v>
      </c>
      <c r="G18811" s="67">
        <f t="shared" si="624"/>
        <v>1050000</v>
      </c>
      <c r="H18811" s="68" t="s">
        <v>2949</v>
      </c>
      <c r="I18811" s="72" t="s">
        <v>13966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24"/>
        <v>95000</v>
      </c>
      <c r="H18812" s="68" t="s">
        <v>8743</v>
      </c>
      <c r="I18812" s="72" t="s">
        <v>13978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24"/>
        <v>60000</v>
      </c>
      <c r="H18813" s="68" t="s">
        <v>8743</v>
      </c>
      <c r="I18813" s="72" t="s">
        <v>13978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24"/>
        <v>120000</v>
      </c>
      <c r="H18814" s="68" t="s">
        <v>13979</v>
      </c>
      <c r="I18814" s="72" t="s">
        <v>13978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24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24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24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24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24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0" t="s">
        <v>730</v>
      </c>
      <c r="D18820" s="64">
        <v>1</v>
      </c>
      <c r="E18820" s="65" t="s">
        <v>31</v>
      </c>
      <c r="F18820" s="66">
        <v>7500</v>
      </c>
      <c r="G18820" s="67">
        <f t="shared" si="624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13980</v>
      </c>
      <c r="D18821" s="64">
        <v>1</v>
      </c>
      <c r="E18821" s="65" t="s">
        <v>66</v>
      </c>
      <c r="F18821" s="60">
        <v>2100000</v>
      </c>
      <c r="G18821" s="67">
        <f t="shared" si="624"/>
        <v>2100000</v>
      </c>
      <c r="H18821" s="84" t="s">
        <v>1200</v>
      </c>
      <c r="I18821" s="59" t="s">
        <v>13981</v>
      </c>
    </row>
    <row r="18822" spans="1:9" hidden="1" x14ac:dyDescent="0.25">
      <c r="A18822" s="210">
        <v>44816</v>
      </c>
      <c r="B18822" s="59" t="s">
        <v>110</v>
      </c>
      <c r="C18822" s="59" t="s">
        <v>13982</v>
      </c>
      <c r="D18822" s="64">
        <v>1</v>
      </c>
      <c r="E18822" s="65" t="s">
        <v>66</v>
      </c>
      <c r="F18822" s="60">
        <v>2100000</v>
      </c>
      <c r="G18822" s="67">
        <f t="shared" si="624"/>
        <v>2100000</v>
      </c>
      <c r="H18822" s="84" t="s">
        <v>1200</v>
      </c>
      <c r="I18822" s="59" t="s">
        <v>13981</v>
      </c>
    </row>
    <row r="18823" spans="1:9" hidden="1" x14ac:dyDescent="0.25">
      <c r="A18823" s="210">
        <v>44816</v>
      </c>
      <c r="B18823" s="59" t="s">
        <v>110</v>
      </c>
      <c r="C18823" s="59" t="s">
        <v>13983</v>
      </c>
      <c r="D18823" s="64">
        <v>1</v>
      </c>
      <c r="E18823" s="65" t="s">
        <v>66</v>
      </c>
      <c r="F18823" s="60">
        <v>2100000</v>
      </c>
      <c r="G18823" s="67">
        <f t="shared" si="624"/>
        <v>2100000</v>
      </c>
      <c r="H18823" s="84" t="s">
        <v>1200</v>
      </c>
      <c r="I18823" s="59" t="s">
        <v>13981</v>
      </c>
    </row>
    <row r="18824" spans="1:9" hidden="1" x14ac:dyDescent="0.25">
      <c r="A18824" s="210">
        <v>44816</v>
      </c>
      <c r="B18824" s="59" t="s">
        <v>110</v>
      </c>
      <c r="C18824" s="59" t="s">
        <v>13984</v>
      </c>
      <c r="D18824" s="64">
        <v>1</v>
      </c>
      <c r="E18824" s="65" t="s">
        <v>66</v>
      </c>
      <c r="F18824" s="60">
        <v>2100000</v>
      </c>
      <c r="G18824" s="67">
        <f t="shared" si="624"/>
        <v>2100000</v>
      </c>
      <c r="H18824" s="84" t="s">
        <v>1200</v>
      </c>
      <c r="I18824" s="59" t="s">
        <v>13981</v>
      </c>
    </row>
    <row r="18825" spans="1:9" hidden="1" x14ac:dyDescent="0.25">
      <c r="A18825" s="210">
        <v>44816</v>
      </c>
      <c r="B18825" s="92" t="s">
        <v>1021</v>
      </c>
      <c r="C18825" s="76" t="s">
        <v>13985</v>
      </c>
      <c r="D18825" s="64">
        <v>1</v>
      </c>
      <c r="E18825" s="65" t="s">
        <v>31</v>
      </c>
      <c r="F18825" s="60">
        <v>1050000</v>
      </c>
      <c r="G18825" s="67">
        <f t="shared" si="624"/>
        <v>1050000</v>
      </c>
      <c r="H18825" s="84" t="s">
        <v>1200</v>
      </c>
      <c r="I18825" s="59" t="s">
        <v>13986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24"/>
        <v>1050000</v>
      </c>
      <c r="H18826" s="84" t="s">
        <v>1200</v>
      </c>
      <c r="I18826" s="59" t="s">
        <v>13986</v>
      </c>
    </row>
    <row r="18827" spans="1:9" hidden="1" x14ac:dyDescent="0.25">
      <c r="A18827" s="210">
        <v>44816</v>
      </c>
      <c r="B18827" s="92" t="s">
        <v>13987</v>
      </c>
      <c r="C18827" s="76" t="s">
        <v>13988</v>
      </c>
      <c r="D18827" s="64">
        <v>1</v>
      </c>
      <c r="E18827" s="65" t="s">
        <v>31</v>
      </c>
      <c r="F18827" s="60">
        <v>1050000</v>
      </c>
      <c r="G18827" s="67">
        <f t="shared" si="624"/>
        <v>1050000</v>
      </c>
      <c r="H18827" s="84" t="s">
        <v>1200</v>
      </c>
      <c r="I18827" s="59" t="s">
        <v>13986</v>
      </c>
    </row>
    <row r="18828" spans="1:9" hidden="1" x14ac:dyDescent="0.25">
      <c r="A18828" s="210">
        <v>44816</v>
      </c>
      <c r="B18828" s="92" t="s">
        <v>13989</v>
      </c>
      <c r="C18828" s="76" t="s">
        <v>13990</v>
      </c>
      <c r="D18828" s="64">
        <v>1</v>
      </c>
      <c r="E18828" s="65" t="s">
        <v>31</v>
      </c>
      <c r="F18828" s="60">
        <v>1050000</v>
      </c>
      <c r="G18828" s="67">
        <f t="shared" si="624"/>
        <v>1050000</v>
      </c>
      <c r="H18828" s="84" t="s">
        <v>1200</v>
      </c>
      <c r="I18828" s="59" t="s">
        <v>13986</v>
      </c>
    </row>
    <row r="18829" spans="1:9" hidden="1" x14ac:dyDescent="0.25">
      <c r="A18829" s="210">
        <v>44816</v>
      </c>
      <c r="B18829" s="92" t="s">
        <v>13991</v>
      </c>
      <c r="C18829" s="76" t="s">
        <v>13992</v>
      </c>
      <c r="D18829" s="64">
        <v>1</v>
      </c>
      <c r="E18829" s="65" t="s">
        <v>31</v>
      </c>
      <c r="F18829" s="60">
        <v>1050000</v>
      </c>
      <c r="G18829" s="67">
        <f t="shared" si="624"/>
        <v>1050000</v>
      </c>
      <c r="H18829" s="84" t="s">
        <v>1200</v>
      </c>
      <c r="I18829" s="59" t="s">
        <v>13986</v>
      </c>
    </row>
    <row r="18830" spans="1:9" hidden="1" x14ac:dyDescent="0.25">
      <c r="A18830" s="210">
        <v>44816</v>
      </c>
      <c r="B18830" s="92" t="s">
        <v>13993</v>
      </c>
      <c r="C18830" s="76" t="s">
        <v>13994</v>
      </c>
      <c r="D18830" s="64">
        <v>1</v>
      </c>
      <c r="E18830" s="65" t="s">
        <v>31</v>
      </c>
      <c r="F18830" s="60">
        <v>1050000</v>
      </c>
      <c r="G18830" s="67">
        <f t="shared" si="624"/>
        <v>1050000</v>
      </c>
      <c r="H18830" s="84" t="s">
        <v>1200</v>
      </c>
      <c r="I18830" s="59" t="s">
        <v>13986</v>
      </c>
    </row>
    <row r="18831" spans="1:9" hidden="1" x14ac:dyDescent="0.25">
      <c r="A18831" s="210">
        <v>44816</v>
      </c>
      <c r="B18831" s="92" t="s">
        <v>13995</v>
      </c>
      <c r="C18831" s="76" t="s">
        <v>13996</v>
      </c>
      <c r="D18831" s="64">
        <v>1</v>
      </c>
      <c r="E18831" s="65" t="s">
        <v>31</v>
      </c>
      <c r="F18831" s="60">
        <v>1050000</v>
      </c>
      <c r="G18831" s="67">
        <f t="shared" si="624"/>
        <v>1050000</v>
      </c>
      <c r="H18831" s="84" t="s">
        <v>1200</v>
      </c>
      <c r="I18831" s="59" t="s">
        <v>13986</v>
      </c>
    </row>
    <row r="18832" spans="1:9" hidden="1" x14ac:dyDescent="0.25">
      <c r="A18832" s="210">
        <v>44816</v>
      </c>
      <c r="B18832" s="92" t="s">
        <v>13997</v>
      </c>
      <c r="C18832" s="76" t="s">
        <v>13998</v>
      </c>
      <c r="D18832" s="64">
        <v>1</v>
      </c>
      <c r="E18832" s="65" t="s">
        <v>31</v>
      </c>
      <c r="F18832" s="60">
        <v>1050000</v>
      </c>
      <c r="G18832" s="67">
        <f t="shared" si="624"/>
        <v>1050000</v>
      </c>
      <c r="H18832" s="84" t="s">
        <v>1200</v>
      </c>
      <c r="I18832" s="59" t="s">
        <v>13986</v>
      </c>
    </row>
    <row r="18833" spans="1:9" hidden="1" x14ac:dyDescent="0.25">
      <c r="A18833" s="210">
        <v>44816</v>
      </c>
      <c r="B18833" s="92" t="s">
        <v>13999</v>
      </c>
      <c r="C18833" s="76" t="s">
        <v>14000</v>
      </c>
      <c r="D18833" s="64">
        <v>1</v>
      </c>
      <c r="E18833" s="65" t="s">
        <v>31</v>
      </c>
      <c r="F18833" s="60">
        <v>1050000</v>
      </c>
      <c r="G18833" s="67">
        <f t="shared" si="624"/>
        <v>1050000</v>
      </c>
      <c r="H18833" s="84" t="s">
        <v>1200</v>
      </c>
      <c r="I18833" s="59" t="s">
        <v>13986</v>
      </c>
    </row>
    <row r="18834" spans="1:9" hidden="1" x14ac:dyDescent="0.25">
      <c r="A18834" s="210">
        <v>44816</v>
      </c>
      <c r="B18834" s="92" t="s">
        <v>14001</v>
      </c>
      <c r="C18834" s="76" t="s">
        <v>14002</v>
      </c>
      <c r="D18834" s="64">
        <v>1</v>
      </c>
      <c r="E18834" s="65" t="s">
        <v>31</v>
      </c>
      <c r="F18834" s="60">
        <v>1050000</v>
      </c>
      <c r="G18834" s="67">
        <f t="shared" si="624"/>
        <v>1050000</v>
      </c>
      <c r="H18834" s="84" t="s">
        <v>1200</v>
      </c>
      <c r="I18834" s="59" t="s">
        <v>13986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24"/>
        <v>2350000</v>
      </c>
      <c r="H18835" s="84" t="s">
        <v>1200</v>
      </c>
      <c r="I18835" s="59" t="s">
        <v>13986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24"/>
        <v>650000</v>
      </c>
      <c r="H18836" s="84" t="s">
        <v>1200</v>
      </c>
      <c r="I18836" s="59" t="s">
        <v>13986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24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24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24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24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24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24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24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24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24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24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24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14003</v>
      </c>
      <c r="D18848" s="64">
        <v>1</v>
      </c>
      <c r="E18848" s="65" t="s">
        <v>66</v>
      </c>
      <c r="F18848" s="66">
        <v>2100000</v>
      </c>
      <c r="G18848" s="93">
        <f t="shared" si="624"/>
        <v>2100000</v>
      </c>
      <c r="H18848" s="68" t="s">
        <v>3461</v>
      </c>
      <c r="I18848" s="72" t="s">
        <v>14004</v>
      </c>
    </row>
    <row r="18849" spans="1:9" hidden="1" x14ac:dyDescent="0.25">
      <c r="A18849" s="210">
        <v>44846</v>
      </c>
      <c r="B18849" s="59" t="s">
        <v>4652</v>
      </c>
      <c r="C18849" s="59" t="s">
        <v>14005</v>
      </c>
      <c r="D18849" s="64">
        <v>1</v>
      </c>
      <c r="E18849" s="93" t="s">
        <v>66</v>
      </c>
      <c r="F18849" s="102">
        <v>2100000</v>
      </c>
      <c r="G18849" s="93">
        <f t="shared" si="624"/>
        <v>2100000</v>
      </c>
      <c r="H18849" s="68" t="s">
        <v>3461</v>
      </c>
      <c r="I18849" s="72" t="s">
        <v>14004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24"/>
        <v>390000</v>
      </c>
      <c r="H18850" s="68" t="s">
        <v>3461</v>
      </c>
      <c r="I18850" s="72" t="s">
        <v>14004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5">F18851*D18851</f>
        <v>888079</v>
      </c>
      <c r="H18851" s="68" t="s">
        <v>3461</v>
      </c>
      <c r="I18851" s="72" t="s">
        <v>14004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5"/>
        <v>130000</v>
      </c>
      <c r="H18852" s="68" t="s">
        <v>158</v>
      </c>
      <c r="I18852" s="72" t="s">
        <v>14006</v>
      </c>
    </row>
    <row r="18853" spans="1:9" hidden="1" x14ac:dyDescent="0.25">
      <c r="A18853" s="210">
        <v>44846</v>
      </c>
      <c r="B18853" s="78" t="s">
        <v>140</v>
      </c>
      <c r="C18853" s="59" t="s">
        <v>14007</v>
      </c>
      <c r="D18853" s="64">
        <v>1</v>
      </c>
      <c r="E18853" s="65" t="s">
        <v>31</v>
      </c>
      <c r="F18853" s="66">
        <v>184000</v>
      </c>
      <c r="G18853" s="67">
        <f t="shared" si="625"/>
        <v>184000</v>
      </c>
      <c r="H18853" s="68" t="s">
        <v>121</v>
      </c>
      <c r="I18853" s="72" t="s">
        <v>14008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5"/>
        <v>193500</v>
      </c>
      <c r="H18854" s="68" t="s">
        <v>121</v>
      </c>
      <c r="I18854" s="72" t="s">
        <v>14008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5"/>
        <v>40000</v>
      </c>
      <c r="H18855" s="68" t="s">
        <v>121</v>
      </c>
      <c r="I18855" s="72" t="s">
        <v>14008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5"/>
        <v>75000</v>
      </c>
      <c r="H18856" s="68" t="s">
        <v>121</v>
      </c>
      <c r="I18856" s="72" t="s">
        <v>14008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5"/>
        <v>28000</v>
      </c>
      <c r="H18857" s="68" t="s">
        <v>121</v>
      </c>
      <c r="I18857" s="72" t="s">
        <v>14008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5"/>
        <v>10000</v>
      </c>
      <c r="H18858" s="68" t="s">
        <v>121</v>
      </c>
      <c r="I18858" s="72" t="s">
        <v>14008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5"/>
        <v>26000</v>
      </c>
      <c r="H18859" s="68" t="s">
        <v>121</v>
      </c>
      <c r="I18859" s="72" t="s">
        <v>14008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5"/>
        <v>224000</v>
      </c>
      <c r="H18860" s="68" t="s">
        <v>2148</v>
      </c>
      <c r="I18860" s="72" t="s">
        <v>14009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5"/>
        <v>80000</v>
      </c>
      <c r="H18861" s="68" t="s">
        <v>2148</v>
      </c>
      <c r="I18861" s="72" t="s">
        <v>14009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5"/>
        <v>208000</v>
      </c>
      <c r="H18862" s="68" t="s">
        <v>2148</v>
      </c>
      <c r="I18862" s="72" t="s">
        <v>14009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5"/>
        <v>80000</v>
      </c>
      <c r="H18863" s="68" t="s">
        <v>2148</v>
      </c>
      <c r="I18863" s="72" t="s">
        <v>14009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0">
        <v>0.3</v>
      </c>
      <c r="E18864" s="521" t="s">
        <v>130</v>
      </c>
      <c r="F18864" s="272">
        <v>86250</v>
      </c>
      <c r="G18864" s="67">
        <f t="shared" si="625"/>
        <v>25875</v>
      </c>
      <c r="H18864" s="68" t="s">
        <v>2148</v>
      </c>
      <c r="I18864" s="72" t="s">
        <v>14009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5"/>
        <v>210000</v>
      </c>
      <c r="H18865" s="68" t="s">
        <v>2148</v>
      </c>
      <c r="I18865" s="72" t="s">
        <v>14009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5"/>
        <v>25000</v>
      </c>
      <c r="H18866" s="68" t="s">
        <v>1035</v>
      </c>
      <c r="I18866" s="72" t="s">
        <v>14010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5"/>
        <v>1305804</v>
      </c>
      <c r="H18867" s="68" t="s">
        <v>14011</v>
      </c>
      <c r="I18867" s="59" t="s">
        <v>14012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5"/>
        <v>940224</v>
      </c>
      <c r="H18868" s="68" t="s">
        <v>14011</v>
      </c>
      <c r="I18868" s="59" t="s">
        <v>14012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5"/>
        <v>2538200</v>
      </c>
      <c r="H18869" s="68" t="s">
        <v>14011</v>
      </c>
      <c r="I18869" s="59" t="s">
        <v>14012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5"/>
        <v>613164</v>
      </c>
      <c r="H18870" s="68" t="s">
        <v>14011</v>
      </c>
      <c r="I18870" s="59" t="s">
        <v>14012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5"/>
        <v>248936</v>
      </c>
      <c r="H18871" s="68" t="s">
        <v>14011</v>
      </c>
      <c r="I18871" s="59" t="s">
        <v>14012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5"/>
        <v>576608</v>
      </c>
      <c r="H18872" s="68" t="s">
        <v>14011</v>
      </c>
      <c r="I18872" s="59" t="s">
        <v>14012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5"/>
        <v>222296</v>
      </c>
      <c r="H18873" s="68" t="s">
        <v>14011</v>
      </c>
      <c r="I18873" s="59" t="s">
        <v>14012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5"/>
        <v>7641536</v>
      </c>
      <c r="H18874" s="68" t="s">
        <v>14011</v>
      </c>
      <c r="I18874" s="59" t="s">
        <v>14012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5"/>
        <v>632256</v>
      </c>
      <c r="H18875" s="68" t="s">
        <v>14011</v>
      </c>
      <c r="I18875" s="59" t="s">
        <v>14012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5"/>
        <v>846142</v>
      </c>
      <c r="H18876" s="68" t="s">
        <v>14011</v>
      </c>
      <c r="I18876" s="59" t="s">
        <v>14012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5"/>
        <v>860768</v>
      </c>
      <c r="H18877" s="68" t="s">
        <v>14011</v>
      </c>
      <c r="I18877" s="59" t="s">
        <v>14012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5"/>
        <v>485440</v>
      </c>
      <c r="H18878" s="68" t="s">
        <v>7745</v>
      </c>
      <c r="I18878" s="59" t="s">
        <v>14013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5"/>
        <v>4</v>
      </c>
      <c r="H18879" s="68" t="s">
        <v>7745</v>
      </c>
      <c r="I18879" s="59" t="s">
        <v>14013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5"/>
        <v>4</v>
      </c>
      <c r="H18880" s="68" t="s">
        <v>7745</v>
      </c>
      <c r="I18880" s="59" t="s">
        <v>14013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5"/>
        <v>4</v>
      </c>
      <c r="H18881" s="68" t="s">
        <v>7745</v>
      </c>
      <c r="I18881" s="59" t="s">
        <v>14013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5"/>
        <v>4</v>
      </c>
      <c r="H18882" s="68" t="s">
        <v>7745</v>
      </c>
      <c r="I18882" s="59" t="s">
        <v>14013</v>
      </c>
    </row>
    <row r="18883" spans="1:9" hidden="1" x14ac:dyDescent="0.25">
      <c r="A18883" s="210">
        <v>44846</v>
      </c>
      <c r="B18883" s="92" t="s">
        <v>1021</v>
      </c>
      <c r="C18883" s="59" t="s">
        <v>14014</v>
      </c>
      <c r="D18883" s="59">
        <v>1</v>
      </c>
      <c r="E18883" s="59" t="s">
        <v>31</v>
      </c>
      <c r="F18883" s="60">
        <v>787500</v>
      </c>
      <c r="G18883" s="67">
        <f t="shared" si="625"/>
        <v>787500</v>
      </c>
      <c r="H18883" s="84" t="s">
        <v>630</v>
      </c>
      <c r="I18883" s="59" t="s">
        <v>14015</v>
      </c>
    </row>
    <row r="18884" spans="1:9" hidden="1" x14ac:dyDescent="0.25">
      <c r="A18884" s="210">
        <v>44846</v>
      </c>
      <c r="B18884" s="92" t="s">
        <v>13987</v>
      </c>
      <c r="C18884" s="59" t="s">
        <v>14016</v>
      </c>
      <c r="D18884" s="59">
        <v>1</v>
      </c>
      <c r="E18884" s="59" t="s">
        <v>31</v>
      </c>
      <c r="F18884" s="60">
        <v>1050000</v>
      </c>
      <c r="G18884" s="67">
        <f t="shared" si="625"/>
        <v>1050000</v>
      </c>
      <c r="H18884" s="84" t="s">
        <v>630</v>
      </c>
      <c r="I18884" s="59" t="s">
        <v>14015</v>
      </c>
    </row>
    <row r="18885" spans="1:9" hidden="1" x14ac:dyDescent="0.25">
      <c r="A18885" s="210">
        <v>44846</v>
      </c>
      <c r="B18885" s="92" t="s">
        <v>13987</v>
      </c>
      <c r="C18885" s="59" t="s">
        <v>14017</v>
      </c>
      <c r="D18885" s="59">
        <v>1</v>
      </c>
      <c r="E18885" s="59" t="s">
        <v>31</v>
      </c>
      <c r="F18885" s="60">
        <v>1050000</v>
      </c>
      <c r="G18885" s="67">
        <f t="shared" si="625"/>
        <v>1050000</v>
      </c>
      <c r="H18885" s="84" t="s">
        <v>630</v>
      </c>
      <c r="I18885" s="59" t="s">
        <v>14015</v>
      </c>
    </row>
    <row r="18886" spans="1:9" hidden="1" x14ac:dyDescent="0.25">
      <c r="A18886" s="210">
        <v>44846</v>
      </c>
      <c r="B18886" s="92" t="s">
        <v>13987</v>
      </c>
      <c r="C18886" s="59" t="s">
        <v>14018</v>
      </c>
      <c r="D18886" s="59">
        <v>1</v>
      </c>
      <c r="E18886" s="59" t="s">
        <v>31</v>
      </c>
      <c r="F18886" s="60">
        <v>1050000</v>
      </c>
      <c r="G18886" s="67">
        <f t="shared" si="625"/>
        <v>1050000</v>
      </c>
      <c r="H18886" s="84" t="s">
        <v>630</v>
      </c>
      <c r="I18886" s="59" t="s">
        <v>14015</v>
      </c>
    </row>
    <row r="18887" spans="1:9" hidden="1" x14ac:dyDescent="0.25">
      <c r="A18887" s="210">
        <v>44846</v>
      </c>
      <c r="B18887" s="59" t="s">
        <v>9721</v>
      </c>
      <c r="C18887" s="59" t="s">
        <v>14019</v>
      </c>
      <c r="D18887" s="59">
        <v>1</v>
      </c>
      <c r="E18887" s="59" t="s">
        <v>31</v>
      </c>
      <c r="F18887" s="60">
        <v>500000</v>
      </c>
      <c r="G18887" s="67">
        <f t="shared" si="625"/>
        <v>500000</v>
      </c>
      <c r="H18887" s="84" t="s">
        <v>630</v>
      </c>
      <c r="I18887" s="59" t="s">
        <v>14015</v>
      </c>
    </row>
    <row r="18888" spans="1:9" hidden="1" x14ac:dyDescent="0.25">
      <c r="A18888" s="210">
        <v>44846</v>
      </c>
      <c r="B18888" s="59" t="s">
        <v>9721</v>
      </c>
      <c r="C18888" s="59" t="s">
        <v>14020</v>
      </c>
      <c r="D18888" s="59">
        <v>1</v>
      </c>
      <c r="E18888" s="59" t="s">
        <v>31</v>
      </c>
      <c r="F18888" s="60">
        <v>500000</v>
      </c>
      <c r="G18888" s="67">
        <f t="shared" si="625"/>
        <v>500000</v>
      </c>
      <c r="H18888" s="84" t="s">
        <v>630</v>
      </c>
      <c r="I18888" s="59" t="s">
        <v>14015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5"/>
        <v>500000</v>
      </c>
      <c r="H18889" s="84" t="s">
        <v>630</v>
      </c>
      <c r="I18889" s="59" t="s">
        <v>14015</v>
      </c>
    </row>
    <row r="18890" spans="1:9" hidden="1" x14ac:dyDescent="0.25">
      <c r="A18890" s="210">
        <v>44846</v>
      </c>
      <c r="B18890" s="59" t="s">
        <v>9721</v>
      </c>
      <c r="C18890" s="59" t="s">
        <v>14021</v>
      </c>
      <c r="D18890" s="59">
        <v>1</v>
      </c>
      <c r="E18890" s="59" t="s">
        <v>31</v>
      </c>
      <c r="F18890" s="60">
        <v>500000</v>
      </c>
      <c r="G18890" s="67">
        <f t="shared" si="625"/>
        <v>500000</v>
      </c>
      <c r="H18890" s="84" t="s">
        <v>630</v>
      </c>
      <c r="I18890" s="59" t="s">
        <v>14015</v>
      </c>
    </row>
    <row r="18891" spans="1:9" hidden="1" x14ac:dyDescent="0.25">
      <c r="A18891" s="210">
        <v>44846</v>
      </c>
      <c r="B18891" s="59" t="s">
        <v>14022</v>
      </c>
      <c r="C18891" s="59" t="s">
        <v>14023</v>
      </c>
      <c r="D18891" s="59">
        <v>1</v>
      </c>
      <c r="E18891" s="59" t="s">
        <v>31</v>
      </c>
      <c r="F18891" s="60">
        <v>1000000</v>
      </c>
      <c r="G18891" s="67">
        <f t="shared" si="625"/>
        <v>1000000</v>
      </c>
      <c r="H18891" s="84" t="s">
        <v>630</v>
      </c>
      <c r="I18891" s="59" t="s">
        <v>14024</v>
      </c>
    </row>
    <row r="18892" spans="1:9" hidden="1" x14ac:dyDescent="0.25">
      <c r="A18892" s="210">
        <v>44846</v>
      </c>
      <c r="B18892" s="59" t="s">
        <v>14025</v>
      </c>
      <c r="C18892" s="59" t="s">
        <v>14023</v>
      </c>
      <c r="D18892" s="59">
        <v>1</v>
      </c>
      <c r="E18892" s="59" t="s">
        <v>31</v>
      </c>
      <c r="F18892" s="60">
        <v>1000000</v>
      </c>
      <c r="G18892" s="67">
        <f t="shared" si="625"/>
        <v>1000000</v>
      </c>
      <c r="H18892" s="84" t="s">
        <v>630</v>
      </c>
      <c r="I18892" s="59" t="s">
        <v>14024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5"/>
        <v>500000</v>
      </c>
      <c r="H18893" s="84" t="s">
        <v>630</v>
      </c>
      <c r="I18893" s="59" t="s">
        <v>14024</v>
      </c>
    </row>
    <row r="18894" spans="1:9" hidden="1" x14ac:dyDescent="0.25">
      <c r="A18894" s="210">
        <v>44846</v>
      </c>
      <c r="B18894" s="59" t="s">
        <v>14026</v>
      </c>
      <c r="C18894" s="59" t="s">
        <v>14027</v>
      </c>
      <c r="D18894" s="59">
        <v>1</v>
      </c>
      <c r="E18894" s="59" t="s">
        <v>195</v>
      </c>
      <c r="F18894" s="59">
        <v>1</v>
      </c>
      <c r="G18894" s="67">
        <f t="shared" si="625"/>
        <v>1</v>
      </c>
      <c r="H18894" s="84" t="s">
        <v>630</v>
      </c>
      <c r="I18894" s="59" t="s">
        <v>14024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5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5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5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5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5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5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5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5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14028</v>
      </c>
      <c r="D18909" s="64">
        <v>1</v>
      </c>
      <c r="E18909" s="75" t="s">
        <v>31</v>
      </c>
      <c r="F18909" s="67">
        <v>2100000</v>
      </c>
      <c r="G18909" s="93">
        <f t="shared" ref="G18909:G18924" si="626">F18909*D18909</f>
        <v>2100000</v>
      </c>
      <c r="H18909" s="68" t="s">
        <v>3171</v>
      </c>
      <c r="I18909" s="72" t="s">
        <v>14029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6"/>
        <v>116000</v>
      </c>
      <c r="H18910" s="68" t="s">
        <v>3171</v>
      </c>
      <c r="I18910" s="72" t="s">
        <v>14030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0">
        <v>0.5</v>
      </c>
      <c r="E18911" s="521" t="s">
        <v>130</v>
      </c>
      <c r="F18911" s="272">
        <v>86250</v>
      </c>
      <c r="G18911" s="93">
        <f t="shared" si="626"/>
        <v>43125</v>
      </c>
      <c r="H18911" s="68" t="s">
        <v>3171</v>
      </c>
      <c r="I18911" s="72" t="s">
        <v>14030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6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6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0">
        <v>0.5</v>
      </c>
      <c r="E18915" s="521" t="s">
        <v>130</v>
      </c>
      <c r="F18915" s="272">
        <v>86250</v>
      </c>
      <c r="G18915" s="93">
        <f t="shared" si="626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6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6"/>
        <v>297000</v>
      </c>
      <c r="H18917" s="68" t="s">
        <v>1029</v>
      </c>
      <c r="I18917" s="72" t="s">
        <v>14031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6"/>
        <v>83000</v>
      </c>
      <c r="H18918" s="68" t="s">
        <v>1029</v>
      </c>
      <c r="I18918" s="72" t="s">
        <v>14031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6"/>
        <v>39000</v>
      </c>
      <c r="H18919" s="68" t="s">
        <v>1029</v>
      </c>
      <c r="I18919" s="72" t="s">
        <v>14031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6"/>
        <v>93000</v>
      </c>
      <c r="H18920" s="68" t="s">
        <v>1029</v>
      </c>
      <c r="I18920" s="72" t="s">
        <v>14031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6"/>
        <v>900000</v>
      </c>
      <c r="H18921" s="68" t="s">
        <v>1029</v>
      </c>
      <c r="I18921" s="72" t="s">
        <v>14031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6"/>
        <v>94000</v>
      </c>
      <c r="H18922" s="68" t="s">
        <v>1029</v>
      </c>
      <c r="I18922" s="72" t="s">
        <v>14031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6"/>
        <v>108000</v>
      </c>
      <c r="H18923" s="68" t="s">
        <v>152</v>
      </c>
      <c r="I18923" s="72" t="s">
        <v>14032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6"/>
        <v>297000</v>
      </c>
      <c r="H18924" s="68" t="s">
        <v>152</v>
      </c>
      <c r="I18924" s="72" t="s">
        <v>14032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14032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14033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14034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14034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7">F18929*D18929</f>
        <v>3054000</v>
      </c>
      <c r="H18929" s="68" t="s">
        <v>7783</v>
      </c>
      <c r="I18929" s="59" t="s">
        <v>14035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7"/>
        <v>1500000</v>
      </c>
      <c r="H18930" s="68" t="s">
        <v>14036</v>
      </c>
      <c r="I18930" s="59" t="s">
        <v>14035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7"/>
        <v>65000</v>
      </c>
      <c r="H18931" s="68" t="s">
        <v>13771</v>
      </c>
      <c r="I18931" s="59" t="s">
        <v>14035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7"/>
        <v>110000</v>
      </c>
      <c r="H18932" s="68" t="s">
        <v>13771</v>
      </c>
      <c r="I18932" s="59" t="s">
        <v>14035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7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7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4">
        <f t="shared" si="627"/>
        <v>143750</v>
      </c>
      <c r="H18935" s="317" t="s">
        <v>504</v>
      </c>
      <c r="I18935" s="72" t="s">
        <v>14037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7"/>
        <v>75000</v>
      </c>
      <c r="H18936" s="68" t="s">
        <v>504</v>
      </c>
      <c r="I18936" s="72" t="s">
        <v>14037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7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7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7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7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7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7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7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0" t="s">
        <v>730</v>
      </c>
      <c r="D18944" s="64">
        <v>3</v>
      </c>
      <c r="E18944" s="112" t="s">
        <v>59</v>
      </c>
      <c r="F18944" s="71">
        <v>73000</v>
      </c>
      <c r="G18944" s="93">
        <f t="shared" si="627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7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7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7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7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7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7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7"/>
        <v>297000</v>
      </c>
      <c r="H18951" s="68" t="s">
        <v>2211</v>
      </c>
      <c r="I18951" s="72" t="s">
        <v>14038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14038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7"/>
        <v>39000</v>
      </c>
      <c r="H18953" s="68" t="s">
        <v>2211</v>
      </c>
      <c r="I18953" s="72" t="s">
        <v>14038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0">
        <v>1</v>
      </c>
      <c r="E18954" s="521" t="s">
        <v>31</v>
      </c>
      <c r="F18954" s="272">
        <v>93000</v>
      </c>
      <c r="G18954" s="93">
        <f t="shared" si="627"/>
        <v>93000</v>
      </c>
      <c r="H18954" s="68" t="s">
        <v>2211</v>
      </c>
      <c r="I18954" s="72" t="s">
        <v>14038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7"/>
        <v>220000</v>
      </c>
      <c r="H18955" s="68" t="s">
        <v>2211</v>
      </c>
      <c r="I18955" s="72" t="s">
        <v>14038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7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7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7"/>
        <v>115000</v>
      </c>
      <c r="H18959" s="68" t="s">
        <v>1982</v>
      </c>
      <c r="I18959" s="72" t="s">
        <v>14039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7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7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7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14040</v>
      </c>
      <c r="D18963" s="64">
        <v>1</v>
      </c>
      <c r="E18963" s="75" t="s">
        <v>31</v>
      </c>
      <c r="F18963" s="71">
        <v>2100000</v>
      </c>
      <c r="G18963" s="67">
        <f t="shared" si="627"/>
        <v>2100000</v>
      </c>
      <c r="H18963" s="84" t="s">
        <v>1029</v>
      </c>
      <c r="I18963" s="258" t="s">
        <v>14041</v>
      </c>
    </row>
    <row r="18964" spans="1:9" hidden="1" x14ac:dyDescent="0.25">
      <c r="A18964" s="59" t="s">
        <v>7806</v>
      </c>
      <c r="B18964" s="59" t="s">
        <v>110</v>
      </c>
      <c r="C18964" s="59" t="s">
        <v>14042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14041</v>
      </c>
    </row>
    <row r="18965" spans="1:9" hidden="1" x14ac:dyDescent="0.25">
      <c r="A18965" s="59" t="s">
        <v>7806</v>
      </c>
      <c r="B18965" s="78" t="s">
        <v>96</v>
      </c>
      <c r="C18965" s="59" t="s">
        <v>14043</v>
      </c>
      <c r="D18965" s="64">
        <v>1</v>
      </c>
      <c r="E18965" s="286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14044</v>
      </c>
    </row>
    <row r="18966" spans="1:9" hidden="1" x14ac:dyDescent="0.25">
      <c r="A18966" s="59" t="s">
        <v>7806</v>
      </c>
      <c r="B18966" s="78" t="s">
        <v>96</v>
      </c>
      <c r="C18966" s="59" t="s">
        <v>14045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14044</v>
      </c>
    </row>
    <row r="18967" spans="1:9" hidden="1" x14ac:dyDescent="0.25">
      <c r="A18967" s="59" t="s">
        <v>7806</v>
      </c>
      <c r="B18967" s="78" t="s">
        <v>96</v>
      </c>
      <c r="C18967" s="59" t="s">
        <v>14046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14044</v>
      </c>
    </row>
    <row r="18968" spans="1:9" hidden="1" x14ac:dyDescent="0.25">
      <c r="A18968" s="59" t="s">
        <v>7806</v>
      </c>
      <c r="B18968" s="78" t="s">
        <v>96</v>
      </c>
      <c r="C18968" s="59" t="s">
        <v>14047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14044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8">F18969*D18969</f>
        <v>763158</v>
      </c>
      <c r="H18969" s="68" t="s">
        <v>504</v>
      </c>
      <c r="I18969" s="72" t="s">
        <v>14048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8"/>
        <v>650000</v>
      </c>
      <c r="H18970" s="68" t="s">
        <v>504</v>
      </c>
      <c r="I18970" s="72" t="s">
        <v>14048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14049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0">
        <v>1</v>
      </c>
      <c r="E18972" s="521" t="s">
        <v>31</v>
      </c>
      <c r="F18972" s="272">
        <v>93000</v>
      </c>
      <c r="G18972" s="93">
        <f t="shared" si="628"/>
        <v>93000</v>
      </c>
      <c r="H18972" s="84" t="s">
        <v>2678</v>
      </c>
      <c r="I18972" s="72" t="s">
        <v>14049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8"/>
        <v>39000</v>
      </c>
      <c r="H18973" s="84" t="s">
        <v>2678</v>
      </c>
      <c r="I18973" s="72" t="s">
        <v>14049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8"/>
        <v>116000</v>
      </c>
      <c r="H18974" s="84" t="s">
        <v>2678</v>
      </c>
      <c r="I18974" s="72" t="s">
        <v>14049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8"/>
        <v>693780</v>
      </c>
      <c r="H18977" s="68" t="s">
        <v>621</v>
      </c>
      <c r="I18977" s="72" t="s">
        <v>14050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8"/>
        <v>7700000</v>
      </c>
      <c r="H18978" s="68" t="s">
        <v>621</v>
      </c>
      <c r="I18978" s="72" t="s">
        <v>14050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14051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14051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14051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9">F18982*D18982</f>
        <v>1900000</v>
      </c>
      <c r="H18982" s="68" t="s">
        <v>7812</v>
      </c>
      <c r="I18982" s="72" t="s">
        <v>14051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9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14052</v>
      </c>
      <c r="D18984" s="59">
        <v>1</v>
      </c>
      <c r="E18984" s="59" t="s">
        <v>3324</v>
      </c>
      <c r="F18984" s="71">
        <v>2100000</v>
      </c>
      <c r="G18984" s="67">
        <f t="shared" si="629"/>
        <v>2100000</v>
      </c>
      <c r="H18984" s="253" t="s">
        <v>158</v>
      </c>
      <c r="I18984" s="59" t="s">
        <v>14053</v>
      </c>
    </row>
    <row r="18985" spans="1:9" hidden="1" x14ac:dyDescent="0.25">
      <c r="A18985" s="59" t="s">
        <v>7806</v>
      </c>
      <c r="B18985" s="59" t="s">
        <v>110</v>
      </c>
      <c r="C18985" s="59" t="s">
        <v>14054</v>
      </c>
      <c r="D18985" s="59">
        <v>1</v>
      </c>
      <c r="E18985" s="59" t="s">
        <v>3324</v>
      </c>
      <c r="F18985" s="66">
        <v>2100000</v>
      </c>
      <c r="G18985" s="67">
        <f t="shared" si="629"/>
        <v>2100000</v>
      </c>
      <c r="H18985" s="253" t="s">
        <v>158</v>
      </c>
      <c r="I18985" s="59" t="s">
        <v>14053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9"/>
        <v>150000</v>
      </c>
      <c r="H18986" s="253" t="s">
        <v>158</v>
      </c>
      <c r="I18986" s="59" t="s">
        <v>14053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9"/>
        <v>900000</v>
      </c>
      <c r="H18987" s="253" t="s">
        <v>158</v>
      </c>
      <c r="I18987" s="59" t="s">
        <v>14053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9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9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9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9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9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14007</v>
      </c>
      <c r="D18993" s="64">
        <v>1</v>
      </c>
      <c r="E18993" s="75" t="s">
        <v>31</v>
      </c>
      <c r="F18993" s="71">
        <v>184000</v>
      </c>
      <c r="G18993" s="67">
        <f t="shared" si="629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9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9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9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9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9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9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9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9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9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9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9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9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9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9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9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9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9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9"/>
        <v>600000</v>
      </c>
      <c r="H19011" s="68" t="s">
        <v>621</v>
      </c>
      <c r="I19011" s="72" t="s">
        <v>13114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9"/>
        <v>1155000</v>
      </c>
      <c r="H19012" s="68" t="s">
        <v>621</v>
      </c>
      <c r="I19012" s="72" t="s">
        <v>13114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9"/>
        <v>30000</v>
      </c>
      <c r="H19013" s="68" t="s">
        <v>7818</v>
      </c>
      <c r="I19013" s="72" t="s">
        <v>14055</v>
      </c>
    </row>
    <row r="19014" spans="1:9" hidden="1" x14ac:dyDescent="0.25">
      <c r="A19014" s="59" t="s">
        <v>7817</v>
      </c>
      <c r="B19014" s="59" t="s">
        <v>110</v>
      </c>
      <c r="C19014" s="59" t="s">
        <v>14056</v>
      </c>
      <c r="D19014" s="59">
        <v>1</v>
      </c>
      <c r="E19014" s="75" t="s">
        <v>66</v>
      </c>
      <c r="F19014" s="60">
        <v>2100000</v>
      </c>
      <c r="G19014" s="67">
        <f t="shared" si="629"/>
        <v>2100000</v>
      </c>
      <c r="H19014" s="68" t="s">
        <v>7818</v>
      </c>
      <c r="I19014" s="72" t="s">
        <v>14055</v>
      </c>
    </row>
    <row r="19015" spans="1:9" hidden="1" x14ac:dyDescent="0.25">
      <c r="A19015" s="59" t="s">
        <v>7817</v>
      </c>
      <c r="B19015" s="59" t="s">
        <v>110</v>
      </c>
      <c r="C19015" s="59" t="s">
        <v>14057</v>
      </c>
      <c r="D19015" s="64">
        <v>1</v>
      </c>
      <c r="E19015" s="75" t="s">
        <v>66</v>
      </c>
      <c r="F19015" s="60">
        <v>2100000</v>
      </c>
      <c r="G19015" s="93">
        <f t="shared" si="629"/>
        <v>2100000</v>
      </c>
      <c r="H19015" s="68" t="s">
        <v>7818</v>
      </c>
      <c r="I19015" s="72" t="s">
        <v>14055</v>
      </c>
    </row>
    <row r="19016" spans="1:9" hidden="1" x14ac:dyDescent="0.25">
      <c r="A19016" s="59" t="s">
        <v>7817</v>
      </c>
      <c r="B19016" s="59" t="s">
        <v>7904</v>
      </c>
      <c r="C19016" s="59" t="s">
        <v>12446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14055</v>
      </c>
    </row>
    <row r="19017" spans="1:9" hidden="1" x14ac:dyDescent="0.25">
      <c r="A19017" s="59" t="s">
        <v>7817</v>
      </c>
      <c r="B19017" s="59" t="s">
        <v>7904</v>
      </c>
      <c r="C19017" s="59" t="s">
        <v>12446</v>
      </c>
      <c r="D19017" s="520">
        <v>1</v>
      </c>
      <c r="E19017" s="75" t="s">
        <v>66</v>
      </c>
      <c r="F19017" s="272">
        <v>2200000</v>
      </c>
      <c r="G19017" s="93">
        <f t="shared" si="629"/>
        <v>2200000</v>
      </c>
      <c r="H19017" s="68" t="s">
        <v>7818</v>
      </c>
      <c r="I19017" s="72" t="s">
        <v>14055</v>
      </c>
    </row>
    <row r="19018" spans="1:9" hidden="1" x14ac:dyDescent="0.25">
      <c r="A19018" s="59" t="s">
        <v>7817</v>
      </c>
      <c r="B19018" s="59" t="s">
        <v>12538</v>
      </c>
      <c r="C19018" s="247" t="s">
        <v>14058</v>
      </c>
      <c r="D19018" s="86">
        <v>1</v>
      </c>
      <c r="E19018" s="70" t="s">
        <v>31</v>
      </c>
      <c r="F19018" s="71">
        <v>1400000</v>
      </c>
      <c r="G19018" s="67">
        <f t="shared" si="629"/>
        <v>1400000</v>
      </c>
      <c r="H19018" s="68" t="s">
        <v>7818</v>
      </c>
      <c r="I19018" s="72" t="s">
        <v>14055</v>
      </c>
    </row>
    <row r="19019" spans="1:9" hidden="1" x14ac:dyDescent="0.25">
      <c r="A19019" s="59" t="s">
        <v>7817</v>
      </c>
      <c r="B19019" s="59" t="s">
        <v>12538</v>
      </c>
      <c r="C19019" s="259" t="s">
        <v>14059</v>
      </c>
      <c r="D19019" s="64">
        <v>1</v>
      </c>
      <c r="E19019" s="75" t="s">
        <v>31</v>
      </c>
      <c r="F19019" s="71">
        <v>1400000</v>
      </c>
      <c r="G19019" s="93">
        <f t="shared" si="629"/>
        <v>1400000</v>
      </c>
      <c r="H19019" s="68" t="s">
        <v>7818</v>
      </c>
      <c r="I19019" s="72" t="s">
        <v>14055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14055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14055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30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30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30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30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0" t="s">
        <v>730</v>
      </c>
      <c r="D19027" s="64">
        <v>2</v>
      </c>
      <c r="E19027" s="112" t="s">
        <v>59</v>
      </c>
      <c r="F19027" s="71">
        <v>73000</v>
      </c>
      <c r="G19027" s="93">
        <f t="shared" si="630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30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30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30"/>
        <v>900000</v>
      </c>
      <c r="H19030" s="68" t="s">
        <v>843</v>
      </c>
      <c r="I19030" s="59" t="s">
        <v>14060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30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30"/>
        <v>1536000</v>
      </c>
      <c r="H19036" s="68" t="s">
        <v>2749</v>
      </c>
      <c r="I19036" s="72" t="s">
        <v>14061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30"/>
        <v>2899500</v>
      </c>
      <c r="H19037" s="68" t="s">
        <v>2749</v>
      </c>
      <c r="I19037" s="72" t="s">
        <v>14061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30"/>
        <v>240000</v>
      </c>
      <c r="H19038" s="84" t="s">
        <v>2749</v>
      </c>
      <c r="I19038" s="72" t="s">
        <v>14062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30"/>
        <v>1933000</v>
      </c>
      <c r="H19039" s="68" t="s">
        <v>2749</v>
      </c>
      <c r="I19039" s="72" t="s">
        <v>14062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30"/>
        <v>2562000</v>
      </c>
      <c r="H19040" s="68" t="s">
        <v>2749</v>
      </c>
      <c r="I19040" s="72" t="s">
        <v>14062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14062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14062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14062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14062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30"/>
        <v>1351000</v>
      </c>
      <c r="H19045" s="68" t="s">
        <v>2749</v>
      </c>
      <c r="I19045" s="72" t="s">
        <v>14062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30"/>
        <v>1024000</v>
      </c>
      <c r="H19046" s="68" t="s">
        <v>2749</v>
      </c>
      <c r="I19046" s="72" t="s">
        <v>14062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30"/>
        <v>4668000</v>
      </c>
      <c r="H19047" s="68" t="s">
        <v>2749</v>
      </c>
      <c r="I19047" s="72" t="s">
        <v>14062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30"/>
        <v>57500</v>
      </c>
      <c r="H19048" s="84" t="s">
        <v>1080</v>
      </c>
      <c r="I19048" s="59" t="s">
        <v>14063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30"/>
        <v>900000</v>
      </c>
      <c r="H19049" s="84" t="s">
        <v>1080</v>
      </c>
      <c r="I19049" s="59" t="s">
        <v>14063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30"/>
        <v>10000</v>
      </c>
      <c r="H19050" s="84" t="s">
        <v>1080</v>
      </c>
      <c r="I19050" s="59" t="s">
        <v>14063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30"/>
        <v>210000</v>
      </c>
      <c r="H19051" s="84" t="s">
        <v>605</v>
      </c>
      <c r="I19051" s="59" t="s">
        <v>14064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30"/>
        <v>264000</v>
      </c>
      <c r="H19052" s="84" t="s">
        <v>605</v>
      </c>
      <c r="I19052" s="59" t="s">
        <v>14064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30"/>
        <v>1655242</v>
      </c>
      <c r="H19053" s="84" t="s">
        <v>621</v>
      </c>
      <c r="I19053" s="59" t="s">
        <v>14065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30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30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30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30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0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31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31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31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31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31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14066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31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31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31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31"/>
        <v>280000</v>
      </c>
      <c r="H19067" s="68" t="s">
        <v>7810</v>
      </c>
      <c r="I19067" s="72" t="s">
        <v>14067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31"/>
        <v>100000</v>
      </c>
      <c r="H19068" s="68" t="s">
        <v>7810</v>
      </c>
      <c r="I19068" s="72" t="s">
        <v>14067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31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32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32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32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14007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14068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32"/>
        <v>193500</v>
      </c>
      <c r="H19078" s="68" t="s">
        <v>723</v>
      </c>
      <c r="I19078" s="72" t="s">
        <v>14068</v>
      </c>
    </row>
    <row r="19079" spans="1:9" hidden="1" x14ac:dyDescent="0.25">
      <c r="A19079" s="59" t="s">
        <v>7829</v>
      </c>
      <c r="B19079" s="59" t="s">
        <v>440</v>
      </c>
      <c r="C19079" s="59" t="s">
        <v>14069</v>
      </c>
      <c r="D19079" s="80">
        <v>1</v>
      </c>
      <c r="E19079" s="65" t="s">
        <v>31</v>
      </c>
      <c r="F19079" s="71">
        <v>3700000</v>
      </c>
      <c r="G19079" s="67">
        <f t="shared" si="632"/>
        <v>3700000</v>
      </c>
      <c r="H19079" s="68" t="s">
        <v>14070</v>
      </c>
      <c r="I19079" s="72" t="s">
        <v>14071</v>
      </c>
    </row>
    <row r="19080" spans="1:9" hidden="1" x14ac:dyDescent="0.25">
      <c r="A19080" s="59" t="s">
        <v>7829</v>
      </c>
      <c r="B19080" s="59" t="s">
        <v>440</v>
      </c>
      <c r="C19080" s="59" t="s">
        <v>14072</v>
      </c>
      <c r="D19080" s="59">
        <v>1</v>
      </c>
      <c r="E19080" s="75" t="s">
        <v>31</v>
      </c>
      <c r="F19080" s="60">
        <v>3700000</v>
      </c>
      <c r="G19080" s="67">
        <f t="shared" si="632"/>
        <v>3700000</v>
      </c>
      <c r="H19080" s="68" t="s">
        <v>14070</v>
      </c>
      <c r="I19080" s="72" t="s">
        <v>14071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32"/>
        <v>800000</v>
      </c>
      <c r="H19081" s="68" t="s">
        <v>4748</v>
      </c>
      <c r="I19081" s="72" t="s">
        <v>14071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32"/>
        <v>575000</v>
      </c>
      <c r="H19082" s="68" t="s">
        <v>4748</v>
      </c>
      <c r="I19082" s="72" t="s">
        <v>14071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32"/>
        <v>1400000</v>
      </c>
      <c r="H19083" s="68" t="s">
        <v>4748</v>
      </c>
      <c r="I19083" s="72" t="s">
        <v>14071</v>
      </c>
    </row>
    <row r="19084" spans="1:9" hidden="1" x14ac:dyDescent="0.25">
      <c r="A19084" s="59" t="s">
        <v>7829</v>
      </c>
      <c r="B19084" s="92" t="s">
        <v>14073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32"/>
        <v>920000</v>
      </c>
      <c r="H19084" s="68" t="s">
        <v>4748</v>
      </c>
      <c r="I19084" s="72" t="s">
        <v>14071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32"/>
        <v>215000</v>
      </c>
      <c r="H19085" s="68" t="s">
        <v>4748</v>
      </c>
      <c r="I19085" s="72" t="s">
        <v>14071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32"/>
        <v>300000</v>
      </c>
      <c r="H19086" s="68" t="s">
        <v>4748</v>
      </c>
      <c r="I19086" s="72" t="s">
        <v>14071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32"/>
        <v>839900</v>
      </c>
      <c r="H19087" s="68" t="s">
        <v>7745</v>
      </c>
      <c r="I19087" s="72" t="s">
        <v>14071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14071</v>
      </c>
    </row>
    <row r="19089" spans="1:9" hidden="1" x14ac:dyDescent="0.25">
      <c r="A19089" s="59" t="s">
        <v>7829</v>
      </c>
      <c r="B19089" s="73" t="s">
        <v>11433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32"/>
        <v>1</v>
      </c>
      <c r="H19089" s="68" t="s">
        <v>9604</v>
      </c>
      <c r="I19089" s="72" t="s">
        <v>14071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32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32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32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32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32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32"/>
        <v>264000</v>
      </c>
      <c r="H19095" s="84" t="s">
        <v>966</v>
      </c>
      <c r="I19095" s="258" t="s">
        <v>14074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32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14075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33">F19098*D19098</f>
        <v>93000</v>
      </c>
      <c r="H19098" s="68" t="s">
        <v>887</v>
      </c>
      <c r="I19098" s="72" t="s">
        <v>14075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33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33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33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33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33"/>
        <v>264000</v>
      </c>
      <c r="H19103" s="68" t="s">
        <v>601</v>
      </c>
      <c r="I19103" s="72" t="s">
        <v>14076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33"/>
        <v>39000</v>
      </c>
      <c r="H19104" s="68" t="s">
        <v>601</v>
      </c>
      <c r="I19104" s="72" t="s">
        <v>14076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33"/>
        <v>93000</v>
      </c>
      <c r="H19105" s="68" t="s">
        <v>601</v>
      </c>
      <c r="I19105" s="72" t="s">
        <v>14076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33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33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14077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33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8" t="s">
        <v>128</v>
      </c>
      <c r="C19111" s="338" t="s">
        <v>129</v>
      </c>
      <c r="D19111" s="368">
        <v>9</v>
      </c>
      <c r="E19111" s="344" t="s">
        <v>130</v>
      </c>
      <c r="F19111" s="370">
        <v>33000</v>
      </c>
      <c r="G19111" s="342">
        <f t="shared" si="633"/>
        <v>297000</v>
      </c>
      <c r="H19111" s="343" t="s">
        <v>8855</v>
      </c>
      <c r="I19111" s="344"/>
    </row>
    <row r="19112" spans="1:9" hidden="1" x14ac:dyDescent="0.25">
      <c r="A19112" s="59" t="s">
        <v>428</v>
      </c>
      <c r="B19112" s="59" t="s">
        <v>14078</v>
      </c>
      <c r="C19112" s="76"/>
      <c r="D19112" s="64">
        <v>2</v>
      </c>
      <c r="E19112" s="75" t="s">
        <v>72</v>
      </c>
      <c r="F19112" s="71">
        <v>75000</v>
      </c>
      <c r="G19112" s="93">
        <f t="shared" si="633"/>
        <v>150000</v>
      </c>
      <c r="H19112" s="68" t="s">
        <v>3924</v>
      </c>
      <c r="I19112" s="72" t="s">
        <v>14079</v>
      </c>
    </row>
    <row r="19113" spans="1:9" hidden="1" x14ac:dyDescent="0.25">
      <c r="A19113" s="59" t="s">
        <v>428</v>
      </c>
      <c r="B19113" s="62" t="s">
        <v>8777</v>
      </c>
      <c r="C19113" s="59" t="s">
        <v>14080</v>
      </c>
      <c r="D19113" s="64">
        <v>1</v>
      </c>
      <c r="E19113" s="70" t="s">
        <v>31</v>
      </c>
      <c r="F19113" s="66">
        <v>1650000</v>
      </c>
      <c r="G19113" s="67">
        <f t="shared" si="633"/>
        <v>1650000</v>
      </c>
      <c r="H19113" s="68" t="s">
        <v>3924</v>
      </c>
      <c r="I19113" s="72" t="s">
        <v>14079</v>
      </c>
    </row>
    <row r="19114" spans="1:9" hidden="1" x14ac:dyDescent="0.25">
      <c r="A19114" s="59" t="s">
        <v>428</v>
      </c>
      <c r="B19114" s="62" t="s">
        <v>8777</v>
      </c>
      <c r="C19114" s="59" t="s">
        <v>14081</v>
      </c>
      <c r="D19114" s="64">
        <v>1</v>
      </c>
      <c r="E19114" s="75" t="s">
        <v>31</v>
      </c>
      <c r="F19114" s="71">
        <v>1650000</v>
      </c>
      <c r="G19114" s="93">
        <f t="shared" si="633"/>
        <v>1650000</v>
      </c>
      <c r="H19114" s="68" t="s">
        <v>3924</v>
      </c>
      <c r="I19114" s="72" t="s">
        <v>14079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14082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14082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33"/>
        <v>1230000</v>
      </c>
      <c r="H19118" s="68" t="s">
        <v>14083</v>
      </c>
      <c r="I19118" s="72" t="s">
        <v>14082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14084</v>
      </c>
      <c r="I19119" s="72" t="s">
        <v>14082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14082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14082</v>
      </c>
    </row>
    <row r="19122" spans="1:9" hidden="1" x14ac:dyDescent="0.25">
      <c r="A19122" s="59" t="s">
        <v>428</v>
      </c>
      <c r="B19122" s="92" t="s">
        <v>14085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33"/>
        <v>1</v>
      </c>
      <c r="H19122" s="68" t="s">
        <v>947</v>
      </c>
      <c r="I19122" s="72" t="s">
        <v>14082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33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33"/>
        <v>46500</v>
      </c>
      <c r="H19124" s="68" t="s">
        <v>502</v>
      </c>
      <c r="I19124" s="72" t="s">
        <v>14086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14086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14087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34">F19130*D19130</f>
        <v>35000</v>
      </c>
      <c r="H19130" s="68" t="s">
        <v>1982</v>
      </c>
      <c r="I19130" s="72" t="s">
        <v>14087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34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14088</v>
      </c>
      <c r="D19132" s="64">
        <v>1</v>
      </c>
      <c r="E19132" s="70" t="s">
        <v>31</v>
      </c>
      <c r="F19132" s="66">
        <v>1650000</v>
      </c>
      <c r="G19132" s="93">
        <f t="shared" si="634"/>
        <v>1650000</v>
      </c>
      <c r="H19132" s="68" t="s">
        <v>504</v>
      </c>
      <c r="I19132" s="72" t="s">
        <v>14089</v>
      </c>
    </row>
    <row r="19133" spans="1:9" hidden="1" x14ac:dyDescent="0.25">
      <c r="A19133" s="59" t="s">
        <v>7857</v>
      </c>
      <c r="B19133" s="62" t="s">
        <v>8777</v>
      </c>
      <c r="C19133" s="59" t="s">
        <v>14090</v>
      </c>
      <c r="D19133" s="64">
        <v>1</v>
      </c>
      <c r="E19133" s="65" t="s">
        <v>31</v>
      </c>
      <c r="F19133" s="66">
        <v>1650000</v>
      </c>
      <c r="G19133" s="93">
        <f t="shared" si="634"/>
        <v>1650000</v>
      </c>
      <c r="H19133" s="68" t="s">
        <v>504</v>
      </c>
      <c r="I19133" s="72" t="s">
        <v>14089</v>
      </c>
    </row>
    <row r="19134" spans="1:9" hidden="1" x14ac:dyDescent="0.25">
      <c r="A19134" s="59" t="s">
        <v>7857</v>
      </c>
      <c r="B19134" s="62" t="s">
        <v>8777</v>
      </c>
      <c r="C19134" s="59" t="s">
        <v>14091</v>
      </c>
      <c r="D19134" s="64">
        <v>1</v>
      </c>
      <c r="E19134" s="75" t="s">
        <v>31</v>
      </c>
      <c r="F19134" s="66">
        <v>1650000</v>
      </c>
      <c r="G19134" s="93">
        <f t="shared" si="634"/>
        <v>1650000</v>
      </c>
      <c r="H19134" s="68" t="s">
        <v>504</v>
      </c>
      <c r="I19134" s="72" t="s">
        <v>14089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34"/>
        <v>1650000</v>
      </c>
      <c r="H19135" s="68" t="s">
        <v>504</v>
      </c>
      <c r="I19135" s="72" t="s">
        <v>14089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0">
        <v>1.5</v>
      </c>
      <c r="E19136" s="521" t="s">
        <v>130</v>
      </c>
      <c r="F19136" s="272">
        <v>86250</v>
      </c>
      <c r="G19136" s="93">
        <f t="shared" si="634"/>
        <v>129375</v>
      </c>
      <c r="H19136" s="68" t="s">
        <v>504</v>
      </c>
      <c r="I19136" s="72" t="s">
        <v>14089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34"/>
        <v>500000</v>
      </c>
      <c r="H19137" s="84" t="s">
        <v>3171</v>
      </c>
      <c r="I19137" s="72" t="s">
        <v>14092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34"/>
        <v>264000</v>
      </c>
      <c r="H19138" s="68" t="s">
        <v>975</v>
      </c>
      <c r="I19138" s="72" t="s">
        <v>14093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34"/>
        <v>500000</v>
      </c>
      <c r="H19139" s="68" t="s">
        <v>975</v>
      </c>
      <c r="I19139" s="72" t="s">
        <v>14093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34"/>
        <v>310000</v>
      </c>
      <c r="H19140" s="68" t="s">
        <v>975</v>
      </c>
      <c r="I19140" s="72" t="s">
        <v>14093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34"/>
        <v>297000</v>
      </c>
      <c r="H19141" s="68" t="s">
        <v>1725</v>
      </c>
      <c r="I19141" s="72" t="s">
        <v>14094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34"/>
        <v>39000</v>
      </c>
      <c r="H19142" s="68" t="s">
        <v>1725</v>
      </c>
      <c r="I19142" s="72" t="s">
        <v>14094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34"/>
        <v>93000</v>
      </c>
      <c r="H19143" s="68" t="s">
        <v>1725</v>
      </c>
      <c r="I19143" s="72" t="s">
        <v>14094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34"/>
        <v>95000</v>
      </c>
      <c r="H19144" s="68" t="s">
        <v>1725</v>
      </c>
      <c r="I19144" s="72" t="s">
        <v>14094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34"/>
        <v>7500</v>
      </c>
      <c r="H19145" s="68" t="s">
        <v>188</v>
      </c>
      <c r="I19145" s="72" t="s">
        <v>14095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34"/>
        <v>275000</v>
      </c>
      <c r="H19146" s="68" t="s">
        <v>188</v>
      </c>
      <c r="I19146" s="72" t="s">
        <v>14095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34"/>
        <v>900000</v>
      </c>
      <c r="H19147" s="68" t="s">
        <v>188</v>
      </c>
      <c r="I19147" s="72" t="s">
        <v>14095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34"/>
        <v>130000</v>
      </c>
      <c r="H19148" s="68" t="s">
        <v>188</v>
      </c>
      <c r="I19148" s="72" t="s">
        <v>14095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34"/>
        <v>138756</v>
      </c>
      <c r="H19149" s="68" t="s">
        <v>188</v>
      </c>
      <c r="I19149" s="72" t="s">
        <v>14095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34"/>
        <v>30000</v>
      </c>
      <c r="H19150" s="68" t="s">
        <v>188</v>
      </c>
      <c r="I19150" s="72" t="s">
        <v>14095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34"/>
        <v>49500</v>
      </c>
      <c r="H19151" s="68" t="s">
        <v>188</v>
      </c>
      <c r="I19151" s="72" t="s">
        <v>14095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34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14076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14096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14097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14097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34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34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34"/>
        <v>230000</v>
      </c>
      <c r="H19160" s="68" t="s">
        <v>621</v>
      </c>
      <c r="I19160" s="72" t="s">
        <v>14098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14098</v>
      </c>
    </row>
    <row r="19162" spans="1:9" hidden="1" x14ac:dyDescent="0.25">
      <c r="A19162" s="59" t="s">
        <v>7857</v>
      </c>
      <c r="B19162" s="59" t="s">
        <v>14099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14098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34"/>
        <v>1440140</v>
      </c>
      <c r="H19163" s="68" t="s">
        <v>621</v>
      </c>
      <c r="I19163" s="72" t="s">
        <v>14098</v>
      </c>
    </row>
    <row r="19164" spans="1:9" hidden="1" x14ac:dyDescent="0.25">
      <c r="A19164" s="59" t="s">
        <v>7857</v>
      </c>
      <c r="B19164" s="92" t="s">
        <v>14100</v>
      </c>
      <c r="C19164" s="74" t="s">
        <v>11043</v>
      </c>
      <c r="D19164" s="64">
        <v>1</v>
      </c>
      <c r="E19164" s="65" t="s">
        <v>66</v>
      </c>
      <c r="F19164" s="66">
        <v>250000</v>
      </c>
      <c r="G19164" s="67">
        <f t="shared" si="634"/>
        <v>250000</v>
      </c>
      <c r="H19164" s="68" t="s">
        <v>505</v>
      </c>
      <c r="I19164" s="72" t="s">
        <v>14098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34"/>
        <v>15000</v>
      </c>
      <c r="H19165" s="68" t="s">
        <v>621</v>
      </c>
      <c r="I19165" s="72" t="s">
        <v>14098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34"/>
        <v>4279300</v>
      </c>
      <c r="H19166" s="68" t="s">
        <v>621</v>
      </c>
      <c r="I19166" s="72" t="s">
        <v>14098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34"/>
        <v>37250000</v>
      </c>
      <c r="H19167" s="68" t="s">
        <v>2749</v>
      </c>
      <c r="I19167" s="59" t="s">
        <v>14101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34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34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34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34"/>
        <v>402000</v>
      </c>
      <c r="H19171" s="84" t="s">
        <v>1824</v>
      </c>
      <c r="I19171" s="59" t="s">
        <v>14102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34"/>
        <v>90000</v>
      </c>
      <c r="H19172" s="84" t="s">
        <v>1824</v>
      </c>
      <c r="I19172" s="59" t="s">
        <v>14102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34"/>
        <v>479520</v>
      </c>
      <c r="H19173" s="84" t="s">
        <v>1824</v>
      </c>
      <c r="I19173" s="59" t="s">
        <v>14102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34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34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0">
        <v>0.3</v>
      </c>
      <c r="E19176" s="521" t="s">
        <v>130</v>
      </c>
      <c r="F19176" s="272">
        <v>86250</v>
      </c>
      <c r="G19176" s="67">
        <f t="shared" si="634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34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34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34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34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34"/>
        <v>264000</v>
      </c>
      <c r="H19181" s="68" t="s">
        <v>648</v>
      </c>
      <c r="I19181" s="72" t="s">
        <v>14103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34"/>
        <v>193500</v>
      </c>
      <c r="H19182" s="68" t="s">
        <v>648</v>
      </c>
      <c r="I19182" s="72" t="s">
        <v>14103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34"/>
        <v>40000</v>
      </c>
      <c r="H19183" s="68" t="s">
        <v>648</v>
      </c>
      <c r="I19183" s="72" t="s">
        <v>14103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34"/>
        <v>2400000</v>
      </c>
      <c r="H19184" s="68" t="s">
        <v>648</v>
      </c>
      <c r="I19184" s="72" t="s">
        <v>14103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34"/>
        <v>208134</v>
      </c>
      <c r="H19185" s="68" t="s">
        <v>648</v>
      </c>
      <c r="I19185" s="72" t="s">
        <v>14103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34"/>
        <v>15000</v>
      </c>
      <c r="H19186" s="68" t="s">
        <v>648</v>
      </c>
      <c r="I19186" s="72" t="s">
        <v>14103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14103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0">
        <v>0.3</v>
      </c>
      <c r="E19188" s="521" t="s">
        <v>130</v>
      </c>
      <c r="F19188" s="272">
        <v>86250</v>
      </c>
      <c r="G19188" s="67">
        <f>F19188*D19188</f>
        <v>25875</v>
      </c>
      <c r="H19188" s="68" t="s">
        <v>648</v>
      </c>
      <c r="I19188" s="72" t="s">
        <v>14103</v>
      </c>
    </row>
    <row r="19189" spans="1:9" hidden="1" x14ac:dyDescent="0.25">
      <c r="A19189" s="59" t="s">
        <v>7874</v>
      </c>
      <c r="B19189" s="62" t="s">
        <v>8777</v>
      </c>
      <c r="C19189" s="59" t="s">
        <v>14104</v>
      </c>
      <c r="D19189" s="64">
        <v>1</v>
      </c>
      <c r="E19189" s="70" t="s">
        <v>31</v>
      </c>
      <c r="F19189" s="66">
        <v>1650000</v>
      </c>
      <c r="G19189" s="67">
        <f t="shared" si="634"/>
        <v>1650000</v>
      </c>
      <c r="H19189" s="68" t="s">
        <v>504</v>
      </c>
      <c r="I19189" s="72" t="s">
        <v>14105</v>
      </c>
    </row>
    <row r="19190" spans="1:9" hidden="1" x14ac:dyDescent="0.25">
      <c r="A19190" s="59" t="s">
        <v>7874</v>
      </c>
      <c r="B19190" s="78" t="s">
        <v>8777</v>
      </c>
      <c r="C19190" s="59" t="s">
        <v>14106</v>
      </c>
      <c r="D19190" s="80">
        <v>1</v>
      </c>
      <c r="E19190" s="65" t="s">
        <v>31</v>
      </c>
      <c r="F19190" s="209">
        <v>1650000</v>
      </c>
      <c r="G19190" s="67">
        <f t="shared" si="634"/>
        <v>1650000</v>
      </c>
      <c r="H19190" s="68" t="s">
        <v>504</v>
      </c>
      <c r="I19190" s="72" t="s">
        <v>14105</v>
      </c>
    </row>
    <row r="19191" spans="1:9" hidden="1" x14ac:dyDescent="0.25">
      <c r="A19191" s="59" t="s">
        <v>7874</v>
      </c>
      <c r="B19191" s="92" t="s">
        <v>14107</v>
      </c>
      <c r="C19191" s="92" t="s">
        <v>14108</v>
      </c>
      <c r="D19191" s="103">
        <v>1</v>
      </c>
      <c r="E19191" s="65" t="s">
        <v>28</v>
      </c>
      <c r="F19191" s="71">
        <f>60000/2</f>
        <v>30000</v>
      </c>
      <c r="G19191" s="93">
        <f t="shared" si="634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8" t="s">
        <v>128</v>
      </c>
      <c r="C19192" s="338" t="s">
        <v>129</v>
      </c>
      <c r="D19192" s="368">
        <v>9</v>
      </c>
      <c r="E19192" s="344" t="s">
        <v>130</v>
      </c>
      <c r="F19192" s="370">
        <v>33000</v>
      </c>
      <c r="G19192" s="342">
        <f>F19192*D19192</f>
        <v>297000</v>
      </c>
      <c r="H19192" s="343" t="s">
        <v>8855</v>
      </c>
      <c r="I19192" s="344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5">F19193*D19193</f>
        <v>1500000</v>
      </c>
      <c r="H19193" s="68" t="s">
        <v>188</v>
      </c>
      <c r="I19193" s="72" t="s">
        <v>14109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5"/>
        <v>15000</v>
      </c>
      <c r="H19194" s="68" t="s">
        <v>188</v>
      </c>
      <c r="I19194" s="72" t="s">
        <v>14109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5"/>
        <v>3450000</v>
      </c>
      <c r="H19195" s="68" t="s">
        <v>506</v>
      </c>
      <c r="I19195" s="72" t="s">
        <v>14110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5"/>
        <v>3260000</v>
      </c>
      <c r="H19196" s="68" t="s">
        <v>506</v>
      </c>
      <c r="I19196" s="72" t="s">
        <v>14110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5"/>
        <v>960000</v>
      </c>
      <c r="H19197" s="68" t="s">
        <v>7653</v>
      </c>
      <c r="I19197" s="72" t="s">
        <v>14110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5"/>
        <v>2070000</v>
      </c>
      <c r="H19198" s="68" t="s">
        <v>7653</v>
      </c>
      <c r="I19198" s="72" t="s">
        <v>14110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5"/>
        <v>600000</v>
      </c>
      <c r="H19199" s="68" t="s">
        <v>7653</v>
      </c>
      <c r="I19199" s="72" t="s">
        <v>14110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5"/>
        <v>1450000</v>
      </c>
      <c r="H19200" s="68" t="s">
        <v>7653</v>
      </c>
      <c r="I19200" s="72" t="s">
        <v>14110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5"/>
        <v>110000</v>
      </c>
      <c r="H19201" s="68" t="s">
        <v>7882</v>
      </c>
      <c r="I19201" s="72" t="s">
        <v>14110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5"/>
        <v>245000</v>
      </c>
      <c r="H19202" s="68" t="s">
        <v>7653</v>
      </c>
      <c r="I19202" s="72" t="s">
        <v>14110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5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14111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5"/>
        <v>75000</v>
      </c>
      <c r="H19204" s="414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5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5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5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5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5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5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5"/>
        <v>95000</v>
      </c>
      <c r="H19215" s="68" t="s">
        <v>1992</v>
      </c>
      <c r="I19215" s="72" t="s">
        <v>14112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5"/>
        <v>45000</v>
      </c>
      <c r="H19216" s="68" t="s">
        <v>1992</v>
      </c>
      <c r="I19216" s="72" t="s">
        <v>14112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5"/>
        <v>2200000</v>
      </c>
      <c r="H19217" s="68" t="s">
        <v>1992</v>
      </c>
      <c r="I19217" s="72" t="s">
        <v>14112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5"/>
        <v>2200000</v>
      </c>
      <c r="H19218" s="68" t="s">
        <v>1992</v>
      </c>
      <c r="I19218" s="72" t="s">
        <v>14112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5"/>
        <v>500000</v>
      </c>
      <c r="H19219" s="68" t="s">
        <v>1992</v>
      </c>
      <c r="I19219" s="72" t="s">
        <v>14112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0">
        <v>0.6</v>
      </c>
      <c r="E19220" s="521" t="s">
        <v>130</v>
      </c>
      <c r="F19220" s="272">
        <v>86250</v>
      </c>
      <c r="G19220" s="93">
        <f t="shared" si="635"/>
        <v>51750</v>
      </c>
      <c r="H19220" s="68" t="s">
        <v>1992</v>
      </c>
      <c r="I19220" s="72" t="s">
        <v>14112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5"/>
        <v>1200000</v>
      </c>
      <c r="H19221" s="68" t="s">
        <v>648</v>
      </c>
      <c r="I19221" s="72" t="s">
        <v>14103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5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5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6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6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6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6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6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6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6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6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6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6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6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6"/>
        <v>210000</v>
      </c>
      <c r="H19237" s="68" t="s">
        <v>1235</v>
      </c>
      <c r="I19237" s="72" t="s">
        <v>14113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6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6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6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6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6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6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6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6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6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0">
        <v>1</v>
      </c>
      <c r="E19247" s="521" t="s">
        <v>130</v>
      </c>
      <c r="F19247" s="272">
        <v>86250</v>
      </c>
      <c r="G19247" s="93">
        <f t="shared" si="636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6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6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6"/>
        <v>500000</v>
      </c>
      <c r="H19250" s="68" t="s">
        <v>152</v>
      </c>
      <c r="I19250" s="72" t="s">
        <v>14114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0">
        <v>0.6</v>
      </c>
      <c r="E19251" s="521" t="s">
        <v>130</v>
      </c>
      <c r="F19251" s="272">
        <v>86250</v>
      </c>
      <c r="G19251" s="93">
        <f t="shared" si="636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0">
        <v>0.3</v>
      </c>
      <c r="E19252" s="521" t="s">
        <v>130</v>
      </c>
      <c r="F19252" s="272">
        <v>86250</v>
      </c>
      <c r="G19252" s="67">
        <f t="shared" si="636"/>
        <v>25875</v>
      </c>
      <c r="H19252" s="68" t="s">
        <v>759</v>
      </c>
      <c r="I19252" s="72" t="s">
        <v>14115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6"/>
        <v>40000</v>
      </c>
      <c r="H19253" s="68" t="s">
        <v>759</v>
      </c>
      <c r="I19253" s="72" t="s">
        <v>14115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6"/>
        <v>14000</v>
      </c>
      <c r="H19254" s="68" t="s">
        <v>759</v>
      </c>
      <c r="I19254" s="72" t="s">
        <v>14115</v>
      </c>
    </row>
    <row r="19255" spans="1:9" hidden="1" x14ac:dyDescent="0.25">
      <c r="A19255" s="59" t="s">
        <v>7891</v>
      </c>
      <c r="B19255" s="79" t="s">
        <v>14116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6"/>
        <v>40000</v>
      </c>
      <c r="H19255" s="84" t="s">
        <v>504</v>
      </c>
      <c r="I19255" s="72" t="s">
        <v>14117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6"/>
        <v>15000</v>
      </c>
      <c r="H19256" s="68" t="s">
        <v>11503</v>
      </c>
      <c r="I19256" s="72" t="s">
        <v>14117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6"/>
        <v>110000</v>
      </c>
      <c r="H19257" s="68" t="s">
        <v>11503</v>
      </c>
      <c r="I19257" s="72" t="s">
        <v>14117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6"/>
        <v>250000</v>
      </c>
      <c r="H19258" s="68" t="s">
        <v>504</v>
      </c>
      <c r="I19258" s="72" t="s">
        <v>14117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6"/>
        <v>75000</v>
      </c>
      <c r="H19259" s="68" t="s">
        <v>504</v>
      </c>
      <c r="I19259" s="72" t="s">
        <v>14117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6"/>
        <v>100000</v>
      </c>
      <c r="H19260" s="68" t="s">
        <v>504</v>
      </c>
      <c r="I19260" s="72" t="s">
        <v>14117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6"/>
        <v>37500</v>
      </c>
      <c r="H19261" s="68" t="s">
        <v>504</v>
      </c>
      <c r="I19261" s="72" t="s">
        <v>14117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6"/>
        <v>320000</v>
      </c>
      <c r="H19262" s="68" t="s">
        <v>504</v>
      </c>
      <c r="I19262" s="72" t="s">
        <v>14117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6"/>
        <v>230000</v>
      </c>
      <c r="H19263" s="68" t="s">
        <v>9376</v>
      </c>
      <c r="I19263" s="72" t="s">
        <v>14117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6"/>
        <v>90000</v>
      </c>
      <c r="H19264" s="84" t="s">
        <v>2224</v>
      </c>
      <c r="I19264" s="72" t="s">
        <v>14117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6"/>
        <v>140000</v>
      </c>
      <c r="H19265" s="84" t="s">
        <v>2224</v>
      </c>
      <c r="I19265" s="72" t="s">
        <v>14117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6"/>
        <v>370000</v>
      </c>
      <c r="H19266" s="84" t="s">
        <v>2224</v>
      </c>
      <c r="I19266" s="72" t="s">
        <v>14117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6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6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6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6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6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6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6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0">
        <v>0.6</v>
      </c>
      <c r="E19280" s="521" t="s">
        <v>130</v>
      </c>
      <c r="F19280" s="272">
        <v>86250</v>
      </c>
      <c r="G19280" s="93">
        <f t="shared" si="636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6"/>
        <v>300000</v>
      </c>
      <c r="H19281" s="68" t="s">
        <v>14118</v>
      </c>
      <c r="I19281" s="72" t="s">
        <v>14119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6"/>
        <v>150000</v>
      </c>
      <c r="H19282" s="68" t="s">
        <v>504</v>
      </c>
      <c r="I19282" s="72" t="s">
        <v>14119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14120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14120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7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7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7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7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7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7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8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8"/>
        <v>1650000</v>
      </c>
      <c r="H19293" s="68" t="s">
        <v>7863</v>
      </c>
      <c r="I19293" s="72" t="s">
        <v>14121</v>
      </c>
    </row>
    <row r="19294" spans="1:9" hidden="1" x14ac:dyDescent="0.25">
      <c r="A19294" s="59" t="s">
        <v>7927</v>
      </c>
      <c r="B19294" s="62" t="s">
        <v>8777</v>
      </c>
      <c r="C19294" s="85" t="s">
        <v>14122</v>
      </c>
      <c r="D19294" s="64">
        <v>1</v>
      </c>
      <c r="E19294" s="65" t="s">
        <v>31</v>
      </c>
      <c r="F19294" s="66">
        <v>1650000</v>
      </c>
      <c r="G19294" s="67">
        <f t="shared" si="638"/>
        <v>1650000</v>
      </c>
      <c r="H19294" s="68" t="s">
        <v>7863</v>
      </c>
      <c r="I19294" s="72" t="s">
        <v>14121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8"/>
        <v>1650000</v>
      </c>
      <c r="H19295" s="68" t="s">
        <v>7863</v>
      </c>
      <c r="I19295" s="72" t="s">
        <v>14121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8"/>
        <v>1650000</v>
      </c>
      <c r="H19296" s="68" t="s">
        <v>7863</v>
      </c>
      <c r="I19296" s="72" t="s">
        <v>14121</v>
      </c>
    </row>
    <row r="19297" spans="1:9" hidden="1" x14ac:dyDescent="0.25">
      <c r="A19297" s="59" t="s">
        <v>7927</v>
      </c>
      <c r="B19297" s="78" t="s">
        <v>96</v>
      </c>
      <c r="C19297" s="74" t="s">
        <v>14123</v>
      </c>
      <c r="D19297" s="64">
        <v>1</v>
      </c>
      <c r="E19297" s="75" t="s">
        <v>31</v>
      </c>
      <c r="F19297" s="71">
        <v>3400000</v>
      </c>
      <c r="G19297" s="67">
        <f t="shared" si="638"/>
        <v>3400000</v>
      </c>
      <c r="H19297" s="68" t="s">
        <v>7863</v>
      </c>
      <c r="I19297" s="72" t="s">
        <v>14121</v>
      </c>
    </row>
    <row r="19298" spans="1:9" hidden="1" x14ac:dyDescent="0.25">
      <c r="A19298" s="59" t="s">
        <v>7927</v>
      </c>
      <c r="B19298" s="78" t="s">
        <v>96</v>
      </c>
      <c r="C19298" s="74" t="s">
        <v>14124</v>
      </c>
      <c r="D19298" s="64">
        <v>1</v>
      </c>
      <c r="E19298" s="75" t="s">
        <v>31</v>
      </c>
      <c r="F19298" s="71">
        <v>3400000</v>
      </c>
      <c r="G19298" s="67">
        <f t="shared" si="638"/>
        <v>3400000</v>
      </c>
      <c r="H19298" s="68" t="s">
        <v>7863</v>
      </c>
      <c r="I19298" s="72" t="s">
        <v>14121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8"/>
        <v>150000</v>
      </c>
      <c r="H19299" s="84" t="s">
        <v>504</v>
      </c>
      <c r="I19299" s="72" t="s">
        <v>14121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8"/>
        <v>195000</v>
      </c>
      <c r="H19300" s="68" t="s">
        <v>14125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8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8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8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8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8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8"/>
        <v>1776158</v>
      </c>
      <c r="H19306" s="68" t="s">
        <v>9844</v>
      </c>
      <c r="I19306" s="72" t="s">
        <v>14126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8"/>
        <v>30000</v>
      </c>
      <c r="H19307" s="68" t="s">
        <v>9844</v>
      </c>
      <c r="I19307" s="72" t="s">
        <v>14126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8"/>
        <v>39000</v>
      </c>
      <c r="H19308" s="68" t="s">
        <v>1540</v>
      </c>
      <c r="I19308" s="72" t="s">
        <v>14127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8"/>
        <v>93000</v>
      </c>
      <c r="H19309" s="68" t="s">
        <v>1540</v>
      </c>
      <c r="I19309" s="72" t="s">
        <v>14127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8"/>
        <v>134500</v>
      </c>
      <c r="H19310" s="68" t="s">
        <v>1540</v>
      </c>
      <c r="I19310" s="72" t="s">
        <v>14127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8"/>
        <v>83500</v>
      </c>
      <c r="H19311" s="68" t="s">
        <v>1540</v>
      </c>
      <c r="I19311" s="72" t="s">
        <v>14127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0">
        <v>1</v>
      </c>
      <c r="E19312" s="521" t="s">
        <v>31</v>
      </c>
      <c r="F19312" s="272">
        <v>21000</v>
      </c>
      <c r="G19312" s="93">
        <f t="shared" si="638"/>
        <v>21000</v>
      </c>
      <c r="H19312" s="68" t="s">
        <v>1540</v>
      </c>
      <c r="I19312" s="72" t="s">
        <v>14127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8"/>
        <v>1000000</v>
      </c>
      <c r="H19313" s="68" t="s">
        <v>630</v>
      </c>
      <c r="I19313" s="72" t="s">
        <v>14128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8"/>
        <v>135000</v>
      </c>
      <c r="H19314" s="337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0">
        <v>0.6</v>
      </c>
      <c r="E19315" s="521" t="s">
        <v>130</v>
      </c>
      <c r="F19315" s="272">
        <v>86250</v>
      </c>
      <c r="G19315" s="93">
        <f t="shared" si="638"/>
        <v>51750</v>
      </c>
      <c r="H19315" s="337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8"/>
        <v>15000</v>
      </c>
      <c r="H19316" s="337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8"/>
        <v>110000</v>
      </c>
      <c r="H19317" s="337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8"/>
        <v>140000</v>
      </c>
      <c r="H19318" s="337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8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8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8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8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8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8"/>
        <v>1100000</v>
      </c>
      <c r="H19324" s="68" t="s">
        <v>1540</v>
      </c>
      <c r="I19324" s="258" t="s">
        <v>14129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14129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8"/>
        <v>975000</v>
      </c>
      <c r="H19327" s="68" t="s">
        <v>1729</v>
      </c>
      <c r="I19327" s="72" t="s">
        <v>14130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14130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14130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14130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8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8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8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8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14131</v>
      </c>
      <c r="D19335" s="64">
        <v>1</v>
      </c>
      <c r="E19335" s="70" t="s">
        <v>66</v>
      </c>
      <c r="F19335" s="71">
        <v>2100000</v>
      </c>
      <c r="G19335" s="67">
        <f t="shared" si="638"/>
        <v>2100000</v>
      </c>
      <c r="H19335" s="68" t="s">
        <v>3171</v>
      </c>
      <c r="I19335" s="72" t="s">
        <v>14132</v>
      </c>
    </row>
    <row r="19336" spans="1:9" hidden="1" x14ac:dyDescent="0.25">
      <c r="A19336" s="59" t="s">
        <v>7961</v>
      </c>
      <c r="B19336" s="59" t="s">
        <v>110</v>
      </c>
      <c r="C19336" s="59" t="s">
        <v>14133</v>
      </c>
      <c r="D19336" s="86">
        <v>1</v>
      </c>
      <c r="E19336" s="70" t="s">
        <v>66</v>
      </c>
      <c r="F19336" s="87">
        <v>2100000</v>
      </c>
      <c r="G19336" s="67">
        <f t="shared" si="638"/>
        <v>2100000</v>
      </c>
      <c r="H19336" s="68" t="s">
        <v>3171</v>
      </c>
      <c r="I19336" s="72" t="s">
        <v>14132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8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8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8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8"/>
        <v>100000</v>
      </c>
      <c r="H19340" s="68" t="s">
        <v>621</v>
      </c>
      <c r="I19340" s="72" t="s">
        <v>14134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8"/>
        <v>866000</v>
      </c>
      <c r="H19341" s="68" t="s">
        <v>621</v>
      </c>
      <c r="I19341" s="72" t="s">
        <v>14134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8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8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8"/>
        <v>888079</v>
      </c>
      <c r="H19344" s="68" t="s">
        <v>1029</v>
      </c>
      <c r="I19344" s="72" t="s">
        <v>14135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8"/>
        <v>160000</v>
      </c>
      <c r="H19345" s="68" t="s">
        <v>7863</v>
      </c>
      <c r="I19345" s="72" t="s">
        <v>14136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8"/>
        <v>93000</v>
      </c>
      <c r="H19346" s="68" t="s">
        <v>7863</v>
      </c>
      <c r="I19346" s="72" t="s">
        <v>14136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8"/>
        <v>75000</v>
      </c>
      <c r="H19347" s="68" t="s">
        <v>7956</v>
      </c>
      <c r="I19347" s="72" t="s">
        <v>14136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8"/>
        <v>320000</v>
      </c>
      <c r="H19348" s="84" t="s">
        <v>7956</v>
      </c>
      <c r="I19348" s="72" t="s">
        <v>14136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8"/>
        <v>210000</v>
      </c>
      <c r="H19349" s="84" t="s">
        <v>1467</v>
      </c>
      <c r="I19349" s="72" t="s">
        <v>14136</v>
      </c>
    </row>
    <row r="19350" spans="1:9" hidden="1" x14ac:dyDescent="0.25">
      <c r="A19350" s="59" t="s">
        <v>334</v>
      </c>
      <c r="B19350" s="78" t="s">
        <v>332</v>
      </c>
      <c r="C19350" s="59" t="s">
        <v>11670</v>
      </c>
      <c r="D19350" s="64">
        <v>1</v>
      </c>
      <c r="E19350" s="65" t="s">
        <v>31</v>
      </c>
      <c r="F19350" s="66">
        <v>69000</v>
      </c>
      <c r="G19350" s="67">
        <f t="shared" si="638"/>
        <v>69000</v>
      </c>
      <c r="H19350" s="68" t="s">
        <v>1941</v>
      </c>
      <c r="I19350" s="72" t="s">
        <v>14137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8"/>
        <v>22500</v>
      </c>
      <c r="H19351" s="68" t="s">
        <v>1941</v>
      </c>
      <c r="I19351" s="72" t="s">
        <v>14137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14137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14138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8"/>
        <v>130000</v>
      </c>
      <c r="H19354" s="68" t="s">
        <v>1722</v>
      </c>
      <c r="I19354" s="72" t="s">
        <v>14139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8"/>
        <v>120000</v>
      </c>
      <c r="H19355" s="68" t="s">
        <v>158</v>
      </c>
      <c r="I19355" s="72" t="s">
        <v>14140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9">F19356*D19356</f>
        <v>110000</v>
      </c>
      <c r="H19356" s="68" t="s">
        <v>158</v>
      </c>
      <c r="I19356" s="72" t="s">
        <v>14140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9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9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9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9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9"/>
        <v>60000</v>
      </c>
      <c r="H19361" s="68" t="s">
        <v>7854</v>
      </c>
      <c r="I19361" s="72" t="s">
        <v>14141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9"/>
        <v>175000</v>
      </c>
      <c r="H19362" s="68" t="s">
        <v>7983</v>
      </c>
      <c r="I19362" s="72" t="s">
        <v>14141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9"/>
        <v>517500</v>
      </c>
      <c r="H19363" s="68" t="s">
        <v>7983</v>
      </c>
      <c r="I19363" s="72" t="s">
        <v>14141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9"/>
        <v>120000</v>
      </c>
      <c r="H19364" s="68" t="s">
        <v>1729</v>
      </c>
      <c r="I19364" s="72" t="s">
        <v>14141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9"/>
        <v>95000</v>
      </c>
      <c r="H19365" s="68" t="s">
        <v>9376</v>
      </c>
      <c r="I19365" s="72" t="s">
        <v>14141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9"/>
        <v>17500</v>
      </c>
      <c r="H19366" s="68" t="s">
        <v>901</v>
      </c>
      <c r="I19366" s="72" t="s">
        <v>14141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9"/>
        <v>750000</v>
      </c>
      <c r="H19367" s="68" t="s">
        <v>14142</v>
      </c>
      <c r="I19367" s="72" t="s">
        <v>14141</v>
      </c>
    </row>
    <row r="19368" spans="1:9" hidden="1" x14ac:dyDescent="0.25">
      <c r="A19368" s="59" t="s">
        <v>334</v>
      </c>
      <c r="B19368" s="62" t="s">
        <v>8777</v>
      </c>
      <c r="C19368" s="74" t="s">
        <v>14143</v>
      </c>
      <c r="D19368" s="64">
        <v>1</v>
      </c>
      <c r="E19368" s="75" t="s">
        <v>31</v>
      </c>
      <c r="F19368" s="71">
        <v>1650000</v>
      </c>
      <c r="G19368" s="67">
        <f t="shared" si="639"/>
        <v>1650000</v>
      </c>
      <c r="H19368" s="68" t="s">
        <v>621</v>
      </c>
      <c r="I19368" s="72" t="s">
        <v>14144</v>
      </c>
    </row>
    <row r="19369" spans="1:9" hidden="1" x14ac:dyDescent="0.25">
      <c r="A19369" s="59" t="s">
        <v>334</v>
      </c>
      <c r="B19369" s="62" t="s">
        <v>8777</v>
      </c>
      <c r="C19369" s="74" t="s">
        <v>14145</v>
      </c>
      <c r="D19369" s="64">
        <v>1</v>
      </c>
      <c r="E19369" s="75" t="s">
        <v>31</v>
      </c>
      <c r="F19369" s="71">
        <v>1650000</v>
      </c>
      <c r="G19369" s="67">
        <f t="shared" si="639"/>
        <v>1650000</v>
      </c>
      <c r="H19369" s="68" t="s">
        <v>621</v>
      </c>
      <c r="I19369" s="72" t="s">
        <v>14144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9"/>
        <v>525000</v>
      </c>
      <c r="H19370" s="68" t="s">
        <v>621</v>
      </c>
      <c r="I19370" s="72" t="s">
        <v>14144</v>
      </c>
    </row>
    <row r="19371" spans="1:9" hidden="1" x14ac:dyDescent="0.25">
      <c r="A19371" s="59" t="s">
        <v>334</v>
      </c>
      <c r="B19371" s="59" t="s">
        <v>110</v>
      </c>
      <c r="C19371" s="59" t="s">
        <v>14146</v>
      </c>
      <c r="D19371" s="64">
        <v>1</v>
      </c>
      <c r="E19371" s="65" t="s">
        <v>66</v>
      </c>
      <c r="F19371" s="71">
        <v>2100000</v>
      </c>
      <c r="G19371" s="67">
        <f t="shared" si="639"/>
        <v>2100000</v>
      </c>
      <c r="H19371" s="84" t="s">
        <v>1972</v>
      </c>
      <c r="I19371" s="72" t="s">
        <v>14144</v>
      </c>
    </row>
    <row r="19372" spans="1:9" hidden="1" x14ac:dyDescent="0.25">
      <c r="A19372" s="59" t="s">
        <v>334</v>
      </c>
      <c r="B19372" s="59" t="s">
        <v>110</v>
      </c>
      <c r="C19372" s="59" t="s">
        <v>14147</v>
      </c>
      <c r="D19372" s="64">
        <v>1</v>
      </c>
      <c r="E19372" s="65" t="s">
        <v>66</v>
      </c>
      <c r="F19372" s="71">
        <v>2100000</v>
      </c>
      <c r="G19372" s="67">
        <f t="shared" si="639"/>
        <v>2100000</v>
      </c>
      <c r="H19372" s="84" t="s">
        <v>1972</v>
      </c>
      <c r="I19372" s="72" t="s">
        <v>14144</v>
      </c>
    </row>
    <row r="19373" spans="1:9" hidden="1" x14ac:dyDescent="0.25">
      <c r="A19373" s="59" t="s">
        <v>334</v>
      </c>
      <c r="B19373" s="59" t="s">
        <v>110</v>
      </c>
      <c r="C19373" s="59" t="s">
        <v>14131</v>
      </c>
      <c r="D19373" s="64">
        <v>1</v>
      </c>
      <c r="E19373" s="65" t="s">
        <v>66</v>
      </c>
      <c r="F19373" s="71">
        <v>2100000</v>
      </c>
      <c r="G19373" s="67">
        <f t="shared" si="639"/>
        <v>2100000</v>
      </c>
      <c r="H19373" s="84" t="s">
        <v>1972</v>
      </c>
      <c r="I19373" s="72" t="s">
        <v>14144</v>
      </c>
    </row>
    <row r="19374" spans="1:9" hidden="1" x14ac:dyDescent="0.25">
      <c r="A19374" s="59" t="s">
        <v>334</v>
      </c>
      <c r="B19374" s="59" t="s">
        <v>110</v>
      </c>
      <c r="C19374" s="59" t="s">
        <v>14148</v>
      </c>
      <c r="D19374" s="80">
        <v>1</v>
      </c>
      <c r="E19374" s="65" t="s">
        <v>66</v>
      </c>
      <c r="F19374" s="71">
        <v>2100000</v>
      </c>
      <c r="G19374" s="93">
        <f t="shared" si="639"/>
        <v>2100000</v>
      </c>
      <c r="H19374" s="84" t="s">
        <v>1972</v>
      </c>
      <c r="I19374" s="72" t="s">
        <v>14144</v>
      </c>
    </row>
    <row r="19375" spans="1:9" hidden="1" x14ac:dyDescent="0.25">
      <c r="A19375" s="59" t="s">
        <v>334</v>
      </c>
      <c r="B19375" s="59" t="s">
        <v>440</v>
      </c>
      <c r="C19375" s="79" t="s">
        <v>14149</v>
      </c>
      <c r="D19375" s="64">
        <v>1</v>
      </c>
      <c r="E19375" s="65" t="s">
        <v>31</v>
      </c>
      <c r="F19375" s="66">
        <v>3700000</v>
      </c>
      <c r="G19375" s="93">
        <f t="shared" si="639"/>
        <v>3700000</v>
      </c>
      <c r="H19375" s="84" t="s">
        <v>11388</v>
      </c>
      <c r="I19375" s="72" t="s">
        <v>14144</v>
      </c>
    </row>
    <row r="19376" spans="1:9" hidden="1" x14ac:dyDescent="0.25">
      <c r="A19376" s="59" t="s">
        <v>334</v>
      </c>
      <c r="B19376" s="59" t="s">
        <v>14150</v>
      </c>
      <c r="C19376" s="59" t="s">
        <v>14151</v>
      </c>
      <c r="D19376" s="64">
        <v>1</v>
      </c>
      <c r="E19376" s="75" t="s">
        <v>31</v>
      </c>
      <c r="F19376" s="71">
        <v>3000000</v>
      </c>
      <c r="G19376" s="67">
        <f t="shared" si="639"/>
        <v>3000000</v>
      </c>
      <c r="H19376" s="84" t="s">
        <v>11388</v>
      </c>
      <c r="I19376" s="72" t="s">
        <v>14144</v>
      </c>
    </row>
    <row r="19377" spans="1:9" hidden="1" x14ac:dyDescent="0.25">
      <c r="A19377" s="59" t="s">
        <v>334</v>
      </c>
      <c r="B19377" s="59" t="s">
        <v>14152</v>
      </c>
      <c r="C19377" s="59" t="s">
        <v>14153</v>
      </c>
      <c r="D19377" s="64">
        <v>1</v>
      </c>
      <c r="E19377" s="75" t="s">
        <v>31</v>
      </c>
      <c r="F19377" s="61">
        <v>1450000</v>
      </c>
      <c r="G19377" s="71">
        <f t="shared" si="639"/>
        <v>1450000</v>
      </c>
      <c r="H19377" s="68" t="s">
        <v>621</v>
      </c>
      <c r="I19377" s="72" t="s">
        <v>14144</v>
      </c>
    </row>
    <row r="19378" spans="1:9" hidden="1" x14ac:dyDescent="0.25">
      <c r="A19378" s="59" t="s">
        <v>334</v>
      </c>
      <c r="B19378" s="59" t="s">
        <v>14152</v>
      </c>
      <c r="C19378" s="59" t="s">
        <v>14154</v>
      </c>
      <c r="D19378" s="64">
        <v>1</v>
      </c>
      <c r="E19378" s="75" t="s">
        <v>31</v>
      </c>
      <c r="F19378" s="61">
        <v>1450000</v>
      </c>
      <c r="G19378" s="67">
        <f t="shared" si="639"/>
        <v>1450000</v>
      </c>
      <c r="H19378" s="68" t="s">
        <v>621</v>
      </c>
      <c r="I19378" s="72" t="s">
        <v>14144</v>
      </c>
    </row>
    <row r="19379" spans="1:9" hidden="1" x14ac:dyDescent="0.25">
      <c r="A19379" s="59" t="s">
        <v>334</v>
      </c>
      <c r="B19379" s="59" t="s">
        <v>14152</v>
      </c>
      <c r="C19379" s="59" t="s">
        <v>14155</v>
      </c>
      <c r="D19379" s="520">
        <v>1</v>
      </c>
      <c r="E19379" s="521" t="s">
        <v>31</v>
      </c>
      <c r="F19379" s="61">
        <v>1450000</v>
      </c>
      <c r="G19379" s="93">
        <f t="shared" si="639"/>
        <v>1450000</v>
      </c>
      <c r="H19379" s="68" t="s">
        <v>621</v>
      </c>
      <c r="I19379" s="72" t="s">
        <v>14144</v>
      </c>
    </row>
    <row r="19380" spans="1:9" hidden="1" x14ac:dyDescent="0.25">
      <c r="A19380" s="59" t="s">
        <v>334</v>
      </c>
      <c r="B19380" s="59" t="s">
        <v>14152</v>
      </c>
      <c r="C19380" s="59" t="s">
        <v>14156</v>
      </c>
      <c r="D19380" s="64">
        <v>1</v>
      </c>
      <c r="E19380" s="521" t="s">
        <v>31</v>
      </c>
      <c r="F19380" s="61">
        <v>1450000</v>
      </c>
      <c r="G19380" s="93">
        <f t="shared" si="639"/>
        <v>1450000</v>
      </c>
      <c r="H19380" s="68" t="s">
        <v>621</v>
      </c>
      <c r="I19380" s="72" t="s">
        <v>14157</v>
      </c>
    </row>
    <row r="19381" spans="1:9" hidden="1" x14ac:dyDescent="0.25">
      <c r="A19381" s="59" t="s">
        <v>334</v>
      </c>
      <c r="B19381" s="59" t="s">
        <v>13732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9"/>
        <v>325000</v>
      </c>
      <c r="H19381" s="68" t="s">
        <v>621</v>
      </c>
      <c r="I19381" s="72" t="s">
        <v>14157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9"/>
        <v>57500</v>
      </c>
      <c r="H19382" s="68" t="s">
        <v>2208</v>
      </c>
      <c r="I19382" s="72" t="s">
        <v>14158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9"/>
        <v>35000</v>
      </c>
      <c r="H19383" s="68" t="s">
        <v>2208</v>
      </c>
      <c r="I19383" s="72" t="s">
        <v>14158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9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9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9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9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9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9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9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9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9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9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9"/>
        <v>40000</v>
      </c>
      <c r="H19394" s="68" t="s">
        <v>121</v>
      </c>
      <c r="I19394" s="72" t="s">
        <v>14159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9"/>
        <v>12325</v>
      </c>
      <c r="H19395" s="68" t="s">
        <v>121</v>
      </c>
      <c r="I19395" s="72" t="s">
        <v>14159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9"/>
        <v>62000</v>
      </c>
      <c r="H19396" s="68" t="s">
        <v>121</v>
      </c>
      <c r="I19396" s="72" t="s">
        <v>14159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14159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14159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9"/>
        <v>60000</v>
      </c>
      <c r="H19399" s="68" t="s">
        <v>121</v>
      </c>
      <c r="I19399" s="72" t="s">
        <v>14159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9"/>
        <v>43750</v>
      </c>
      <c r="H19400" s="68" t="s">
        <v>121</v>
      </c>
      <c r="I19400" s="72" t="s">
        <v>14159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9"/>
        <v>25875</v>
      </c>
      <c r="H19401" s="68" t="s">
        <v>121</v>
      </c>
      <c r="I19401" s="72" t="s">
        <v>14159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9"/>
        <v>10000</v>
      </c>
      <c r="H19402" s="68" t="s">
        <v>121</v>
      </c>
      <c r="I19402" s="72" t="s">
        <v>14159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9"/>
        <v>21000</v>
      </c>
      <c r="H19403" s="68" t="s">
        <v>121</v>
      </c>
      <c r="I19403" s="72" t="s">
        <v>14159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9"/>
        <v>134500</v>
      </c>
      <c r="H19404" s="68" t="s">
        <v>121</v>
      </c>
      <c r="I19404" s="72" t="s">
        <v>14159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9"/>
        <v>83500</v>
      </c>
      <c r="H19405" s="68" t="s">
        <v>121</v>
      </c>
      <c r="I19405" s="72" t="s">
        <v>14159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9"/>
        <v>10000</v>
      </c>
      <c r="H19406" s="68" t="s">
        <v>121</v>
      </c>
      <c r="I19406" s="72" t="s">
        <v>14159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9"/>
        <v>10000</v>
      </c>
      <c r="H19407" s="68" t="s">
        <v>121</v>
      </c>
      <c r="I19407" s="72" t="s">
        <v>14159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9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9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9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9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9"/>
        <v>12084</v>
      </c>
      <c r="H19412" s="68" t="s">
        <v>14160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9"/>
        <v>5000</v>
      </c>
      <c r="H19413" s="68" t="s">
        <v>14160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9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9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9"/>
        <v>1170000</v>
      </c>
      <c r="H19416" s="68" t="s">
        <v>2534</v>
      </c>
      <c r="I19416" s="72" t="s">
        <v>14161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9"/>
        <v>100000</v>
      </c>
      <c r="H19417" s="68" t="s">
        <v>1850</v>
      </c>
      <c r="I19417" s="72" t="s">
        <v>14161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9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9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14152</v>
      </c>
      <c r="C19420" s="74" t="s">
        <v>14162</v>
      </c>
      <c r="D19420" s="64">
        <v>1</v>
      </c>
      <c r="E19420" s="75" t="s">
        <v>31</v>
      </c>
      <c r="F19420" s="61">
        <v>1450000</v>
      </c>
      <c r="G19420" s="67">
        <f t="shared" ref="G19420:G19436" si="640">F19420*D19420</f>
        <v>1450000</v>
      </c>
      <c r="H19420" s="84" t="s">
        <v>504</v>
      </c>
      <c r="I19420" s="72" t="s">
        <v>14163</v>
      </c>
    </row>
    <row r="19421" spans="1:9" hidden="1" x14ac:dyDescent="0.25">
      <c r="A19421" s="59" t="s">
        <v>7990</v>
      </c>
      <c r="B19421" s="59" t="s">
        <v>14152</v>
      </c>
      <c r="C19421" s="74" t="s">
        <v>14164</v>
      </c>
      <c r="D19421" s="64">
        <v>1</v>
      </c>
      <c r="E19421" s="75" t="s">
        <v>31</v>
      </c>
      <c r="F19421" s="61">
        <v>1450000</v>
      </c>
      <c r="G19421" s="93">
        <f t="shared" si="640"/>
        <v>1450000</v>
      </c>
      <c r="H19421" s="84" t="s">
        <v>504</v>
      </c>
      <c r="I19421" s="72" t="s">
        <v>14163</v>
      </c>
    </row>
    <row r="19422" spans="1:9" hidden="1" x14ac:dyDescent="0.25">
      <c r="A19422" s="59" t="s">
        <v>7990</v>
      </c>
      <c r="B19422" s="59" t="s">
        <v>14152</v>
      </c>
      <c r="C19422" s="74" t="s">
        <v>14165</v>
      </c>
      <c r="D19422" s="64">
        <v>1</v>
      </c>
      <c r="E19422" s="75" t="s">
        <v>31</v>
      </c>
      <c r="F19422" s="61">
        <v>1450000</v>
      </c>
      <c r="G19422" s="67">
        <f t="shared" si="640"/>
        <v>1450000</v>
      </c>
      <c r="H19422" s="84" t="s">
        <v>630</v>
      </c>
      <c r="I19422" s="72" t="s">
        <v>14166</v>
      </c>
    </row>
    <row r="19423" spans="1:9" hidden="1" x14ac:dyDescent="0.25">
      <c r="A19423" s="59" t="s">
        <v>7990</v>
      </c>
      <c r="B19423" s="59" t="s">
        <v>14152</v>
      </c>
      <c r="C19423" s="74" t="s">
        <v>14167</v>
      </c>
      <c r="D19423" s="64">
        <v>1</v>
      </c>
      <c r="E19423" s="75" t="s">
        <v>31</v>
      </c>
      <c r="F19423" s="61">
        <v>1450000</v>
      </c>
      <c r="G19423" s="71">
        <f t="shared" si="640"/>
        <v>1450000</v>
      </c>
      <c r="H19423" s="84" t="s">
        <v>630</v>
      </c>
      <c r="I19423" s="72" t="s">
        <v>14166</v>
      </c>
    </row>
    <row r="19424" spans="1:9" hidden="1" x14ac:dyDescent="0.25">
      <c r="A19424" s="59" t="s">
        <v>7990</v>
      </c>
      <c r="B19424" s="59" t="s">
        <v>14152</v>
      </c>
      <c r="C19424" s="74" t="s">
        <v>14168</v>
      </c>
      <c r="D19424" s="64">
        <v>1</v>
      </c>
      <c r="E19424" s="75" t="s">
        <v>31</v>
      </c>
      <c r="F19424" s="61">
        <v>1450000</v>
      </c>
      <c r="G19424" s="67">
        <f t="shared" si="640"/>
        <v>1450000</v>
      </c>
      <c r="H19424" s="84" t="s">
        <v>630</v>
      </c>
      <c r="I19424" s="72" t="s">
        <v>14166</v>
      </c>
    </row>
    <row r="19425" spans="1:9" hidden="1" x14ac:dyDescent="0.25">
      <c r="A19425" s="59" t="s">
        <v>7990</v>
      </c>
      <c r="B19425" s="59" t="s">
        <v>14152</v>
      </c>
      <c r="C19425" s="74" t="s">
        <v>14169</v>
      </c>
      <c r="D19425" s="520">
        <v>1</v>
      </c>
      <c r="E19425" s="521" t="s">
        <v>31</v>
      </c>
      <c r="F19425" s="61">
        <v>1450000</v>
      </c>
      <c r="G19425" s="93">
        <f t="shared" si="640"/>
        <v>1450000</v>
      </c>
      <c r="H19425" s="84" t="s">
        <v>630</v>
      </c>
      <c r="I19425" s="72" t="s">
        <v>14166</v>
      </c>
    </row>
    <row r="19426" spans="1:9" hidden="1" x14ac:dyDescent="0.25">
      <c r="A19426" s="59" t="s">
        <v>7990</v>
      </c>
      <c r="B19426" s="59" t="s">
        <v>14152</v>
      </c>
      <c r="C19426" s="74" t="s">
        <v>14170</v>
      </c>
      <c r="D19426" s="64">
        <v>1</v>
      </c>
      <c r="E19426" s="521" t="s">
        <v>31</v>
      </c>
      <c r="F19426" s="61">
        <v>1450000</v>
      </c>
      <c r="G19426" s="93">
        <f t="shared" si="640"/>
        <v>1450000</v>
      </c>
      <c r="H19426" s="84" t="s">
        <v>630</v>
      </c>
      <c r="I19426" s="72" t="s">
        <v>14166</v>
      </c>
    </row>
    <row r="19427" spans="1:9" hidden="1" x14ac:dyDescent="0.25">
      <c r="A19427" s="59" t="s">
        <v>7990</v>
      </c>
      <c r="B19427" s="59" t="s">
        <v>14152</v>
      </c>
      <c r="C19427" s="74" t="s">
        <v>14171</v>
      </c>
      <c r="D19427" s="59">
        <v>1</v>
      </c>
      <c r="E19427" s="75" t="s">
        <v>31</v>
      </c>
      <c r="F19427" s="61">
        <v>1450000</v>
      </c>
      <c r="G19427" s="93">
        <f t="shared" si="640"/>
        <v>1450000</v>
      </c>
      <c r="H19427" s="84" t="s">
        <v>630</v>
      </c>
      <c r="I19427" s="72" t="s">
        <v>14166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40"/>
        <v>500000</v>
      </c>
      <c r="H19428" s="68" t="s">
        <v>1725</v>
      </c>
      <c r="I19428" s="72" t="s">
        <v>14172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40"/>
        <v>57500</v>
      </c>
      <c r="H19429" s="68" t="s">
        <v>188</v>
      </c>
      <c r="I19429" s="72" t="s">
        <v>14173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40"/>
        <v>10500</v>
      </c>
      <c r="H19430" s="68" t="s">
        <v>188</v>
      </c>
      <c r="I19430" s="72" t="s">
        <v>14173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40"/>
        <v>115000</v>
      </c>
      <c r="H19431" s="68" t="s">
        <v>843</v>
      </c>
      <c r="I19431" s="72" t="s">
        <v>14174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40"/>
        <v>40000</v>
      </c>
      <c r="H19432" s="68" t="s">
        <v>843</v>
      </c>
      <c r="I19432" s="72" t="s">
        <v>14174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40"/>
        <v>500000</v>
      </c>
      <c r="H19433" s="68" t="s">
        <v>554</v>
      </c>
      <c r="I19433" s="72" t="s">
        <v>14175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40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14176</v>
      </c>
      <c r="C19435" s="79" t="s">
        <v>14177</v>
      </c>
      <c r="D19435" s="64">
        <v>2</v>
      </c>
      <c r="E19435" s="75" t="s">
        <v>28</v>
      </c>
      <c r="F19435" s="71">
        <v>38000</v>
      </c>
      <c r="G19435" s="67">
        <f t="shared" si="640"/>
        <v>76000</v>
      </c>
      <c r="H19435" s="68" t="s">
        <v>621</v>
      </c>
      <c r="I19435" s="72" t="s">
        <v>14178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40"/>
        <v>150000</v>
      </c>
      <c r="H19436" s="68" t="s">
        <v>621</v>
      </c>
      <c r="I19436" s="72" t="s">
        <v>14178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14178</v>
      </c>
    </row>
    <row r="19438" spans="1:9" hidden="1" x14ac:dyDescent="0.25">
      <c r="A19438" s="59" t="s">
        <v>8002</v>
      </c>
      <c r="B19438" s="59" t="s">
        <v>14179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14178</v>
      </c>
    </row>
    <row r="19439" spans="1:9" hidden="1" x14ac:dyDescent="0.25">
      <c r="A19439" s="59" t="s">
        <v>8002</v>
      </c>
      <c r="B19439" s="59" t="s">
        <v>14180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14178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41">F19440*D19440</f>
        <v>16000</v>
      </c>
      <c r="H19440" s="68" t="s">
        <v>621</v>
      </c>
      <c r="I19440" s="72" t="s">
        <v>14178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41"/>
        <v>1340000</v>
      </c>
      <c r="H19441" s="68" t="s">
        <v>630</v>
      </c>
      <c r="I19441" s="72" t="s">
        <v>14181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41"/>
        <v>36975</v>
      </c>
      <c r="H19442" s="68" t="s">
        <v>565</v>
      </c>
      <c r="I19442" s="72" t="s">
        <v>14182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41"/>
        <v>260000</v>
      </c>
      <c r="H19443" s="68" t="s">
        <v>565</v>
      </c>
      <c r="I19443" s="72" t="s">
        <v>14182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14182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42">F19445*D19445</f>
        <v>297000</v>
      </c>
      <c r="H19445" s="68" t="s">
        <v>14183</v>
      </c>
      <c r="I19445" s="72" t="s">
        <v>14184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42"/>
        <v>83000</v>
      </c>
      <c r="H19446" s="68" t="s">
        <v>14183</v>
      </c>
      <c r="I19446" s="72" t="s">
        <v>14184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42"/>
        <v>210000</v>
      </c>
      <c r="H19447" s="68" t="s">
        <v>14183</v>
      </c>
      <c r="I19447" s="72" t="s">
        <v>14184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42"/>
        <v>24750</v>
      </c>
      <c r="H19448" s="68" t="s">
        <v>14183</v>
      </c>
      <c r="I19448" s="72" t="s">
        <v>14184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42"/>
        <v>31000</v>
      </c>
      <c r="H19449" s="68" t="s">
        <v>14183</v>
      </c>
      <c r="I19449" s="72" t="s">
        <v>14184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42"/>
        <v>15000</v>
      </c>
      <c r="H19450" s="68" t="s">
        <v>146</v>
      </c>
      <c r="I19450" s="72" t="s">
        <v>14185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42"/>
        <v>30000</v>
      </c>
      <c r="H19451" s="68" t="s">
        <v>146</v>
      </c>
      <c r="I19451" s="72" t="s">
        <v>14185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42"/>
        <v>888079</v>
      </c>
      <c r="H19452" s="68" t="s">
        <v>146</v>
      </c>
      <c r="I19452" s="72" t="s">
        <v>14185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41"/>
        <v>135000</v>
      </c>
      <c r="H19453" s="68" t="s">
        <v>139</v>
      </c>
      <c r="I19453" s="72" t="s">
        <v>14186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41"/>
        <v>116000</v>
      </c>
      <c r="H19454" s="68" t="s">
        <v>977</v>
      </c>
      <c r="I19454" s="72" t="s">
        <v>14187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41"/>
        <v>115000</v>
      </c>
      <c r="H19455" s="68" t="s">
        <v>977</v>
      </c>
      <c r="I19455" s="72" t="s">
        <v>14187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41"/>
        <v>500000</v>
      </c>
      <c r="H19456" s="68" t="s">
        <v>977</v>
      </c>
      <c r="I19456" s="72" t="s">
        <v>14187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41"/>
        <v>108000</v>
      </c>
      <c r="H19457" s="68" t="s">
        <v>977</v>
      </c>
      <c r="I19457" s="72" t="s">
        <v>14187</v>
      </c>
    </row>
    <row r="19458" spans="1:9" hidden="1" x14ac:dyDescent="0.25">
      <c r="A19458" s="59" t="s">
        <v>8002</v>
      </c>
      <c r="B19458" s="338" t="s">
        <v>8681</v>
      </c>
      <c r="C19458" s="338" t="s">
        <v>316</v>
      </c>
      <c r="D19458" s="339">
        <v>1</v>
      </c>
      <c r="E19458" s="340" t="s">
        <v>31</v>
      </c>
      <c r="F19458" s="342">
        <v>83000</v>
      </c>
      <c r="G19458" s="354">
        <f t="shared" si="641"/>
        <v>83000</v>
      </c>
      <c r="H19458" s="343" t="s">
        <v>14188</v>
      </c>
      <c r="I19458" s="344" t="s">
        <v>14189</v>
      </c>
    </row>
    <row r="19459" spans="1:9" hidden="1" x14ac:dyDescent="0.25">
      <c r="A19459" s="59" t="s">
        <v>8002</v>
      </c>
      <c r="B19459" s="447" t="s">
        <v>356</v>
      </c>
      <c r="C19459" s="338" t="s">
        <v>357</v>
      </c>
      <c r="D19459" s="338">
        <v>1</v>
      </c>
      <c r="E19459" s="340" t="s">
        <v>31</v>
      </c>
      <c r="F19459" s="505">
        <v>360000</v>
      </c>
      <c r="G19459" s="354">
        <f t="shared" si="641"/>
        <v>360000</v>
      </c>
      <c r="H19459" s="343" t="s">
        <v>14188</v>
      </c>
      <c r="I19459" s="344" t="s">
        <v>14189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41"/>
        <v>80000</v>
      </c>
      <c r="H19460" s="68" t="s">
        <v>1039</v>
      </c>
      <c r="I19460" s="72" t="s">
        <v>14190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41"/>
        <v>80000</v>
      </c>
      <c r="H19461" s="68" t="s">
        <v>1039</v>
      </c>
      <c r="I19461" s="72" t="s">
        <v>14190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41"/>
        <v>387000</v>
      </c>
      <c r="H19462" s="68" t="s">
        <v>1039</v>
      </c>
      <c r="I19462" s="72" t="s">
        <v>14190</v>
      </c>
    </row>
    <row r="19463" spans="1:9" hidden="1" x14ac:dyDescent="0.25">
      <c r="A19463" s="59" t="s">
        <v>8002</v>
      </c>
      <c r="B19463" s="78" t="s">
        <v>140</v>
      </c>
      <c r="C19463" s="59" t="s">
        <v>14007</v>
      </c>
      <c r="D19463" s="64">
        <v>1</v>
      </c>
      <c r="E19463" s="75" t="s">
        <v>31</v>
      </c>
      <c r="F19463" s="71">
        <v>184000</v>
      </c>
      <c r="G19463" s="93">
        <f t="shared" si="641"/>
        <v>184000</v>
      </c>
      <c r="H19463" s="68" t="s">
        <v>1039</v>
      </c>
      <c r="I19463" s="72" t="s">
        <v>14190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41"/>
        <v>297000</v>
      </c>
      <c r="H19464" s="68" t="s">
        <v>1039</v>
      </c>
      <c r="I19464" s="72" t="s">
        <v>14190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41"/>
        <v>83000</v>
      </c>
      <c r="H19465" s="68" t="s">
        <v>1039</v>
      </c>
      <c r="I19465" s="72" t="s">
        <v>14190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41"/>
        <v>39000</v>
      </c>
      <c r="H19466" s="68" t="s">
        <v>1039</v>
      </c>
      <c r="I19466" s="72" t="s">
        <v>14190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41"/>
        <v>93000</v>
      </c>
      <c r="H19467" s="68" t="s">
        <v>1039</v>
      </c>
      <c r="I19467" s="72" t="s">
        <v>14190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41"/>
        <v>43125</v>
      </c>
      <c r="H19468" s="68" t="s">
        <v>1039</v>
      </c>
      <c r="I19468" s="72" t="s">
        <v>14190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41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14191</v>
      </c>
      <c r="D19470" s="64">
        <v>1</v>
      </c>
      <c r="E19470" s="75" t="s">
        <v>31</v>
      </c>
      <c r="F19470" s="71">
        <v>500000</v>
      </c>
      <c r="G19470" s="67">
        <f t="shared" si="641"/>
        <v>500000</v>
      </c>
      <c r="H19470" s="68" t="s">
        <v>146</v>
      </c>
      <c r="I19470" s="72" t="s">
        <v>14192</v>
      </c>
    </row>
    <row r="19471" spans="1:9" hidden="1" x14ac:dyDescent="0.25">
      <c r="A19471" s="59" t="s">
        <v>8002</v>
      </c>
      <c r="B19471" s="59" t="s">
        <v>9721</v>
      </c>
      <c r="C19471" s="74" t="s">
        <v>13944</v>
      </c>
      <c r="D19471" s="64">
        <v>1</v>
      </c>
      <c r="E19471" s="75" t="s">
        <v>31</v>
      </c>
      <c r="F19471" s="71">
        <v>725000</v>
      </c>
      <c r="G19471" s="67">
        <f t="shared" si="641"/>
        <v>725000</v>
      </c>
      <c r="H19471" s="68" t="s">
        <v>146</v>
      </c>
      <c r="I19471" s="72" t="s">
        <v>14192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41"/>
        <v>260000</v>
      </c>
      <c r="H19472" s="68" t="s">
        <v>146</v>
      </c>
      <c r="I19472" s="72" t="s">
        <v>14192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41"/>
        <v>94000</v>
      </c>
      <c r="H19473" s="68" t="s">
        <v>14193</v>
      </c>
      <c r="I19473" s="72" t="s">
        <v>14194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41"/>
        <v>4750000</v>
      </c>
      <c r="H19474" s="68" t="s">
        <v>14193</v>
      </c>
      <c r="I19474" s="72" t="s">
        <v>14194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14193</v>
      </c>
      <c r="I19475" s="72" t="s">
        <v>14194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14193</v>
      </c>
      <c r="I19476" s="72" t="s">
        <v>14194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43">F19477*D19477</f>
        <v>49300</v>
      </c>
      <c r="H19477" s="68" t="s">
        <v>14193</v>
      </c>
      <c r="I19477" s="72" t="s">
        <v>14194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43"/>
        <v>230000</v>
      </c>
      <c r="H19478" s="68" t="s">
        <v>14193</v>
      </c>
      <c r="I19478" s="72" t="s">
        <v>14194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43"/>
        <v>190000</v>
      </c>
      <c r="H19479" s="68" t="s">
        <v>14193</v>
      </c>
      <c r="I19479" s="72" t="s">
        <v>14194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43"/>
        <v>49500</v>
      </c>
      <c r="H19480" s="68" t="s">
        <v>14193</v>
      </c>
      <c r="I19480" s="72" t="s">
        <v>14194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43"/>
        <v>35000</v>
      </c>
      <c r="H19481" s="68" t="s">
        <v>14193</v>
      </c>
      <c r="I19481" s="72" t="s">
        <v>14194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43"/>
        <v>80000</v>
      </c>
      <c r="H19482" s="68" t="s">
        <v>14193</v>
      </c>
      <c r="I19482" s="72" t="s">
        <v>14194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43"/>
        <v>56000</v>
      </c>
      <c r="H19483" s="68" t="s">
        <v>14193</v>
      </c>
      <c r="I19483" s="72" t="s">
        <v>14194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43"/>
        <v>22500</v>
      </c>
      <c r="H19484" s="68" t="s">
        <v>14193</v>
      </c>
      <c r="I19484" s="72" t="s">
        <v>14194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43"/>
        <v>57500</v>
      </c>
      <c r="H19485" s="68" t="s">
        <v>14193</v>
      </c>
      <c r="I19485" s="72" t="s">
        <v>14195</v>
      </c>
    </row>
    <row r="19486" spans="1:9" hidden="1" x14ac:dyDescent="0.25">
      <c r="A19486" s="59" t="s">
        <v>8002</v>
      </c>
      <c r="B19486" s="59" t="s">
        <v>110</v>
      </c>
      <c r="C19486" s="189" t="s">
        <v>14196</v>
      </c>
      <c r="D19486" s="64">
        <v>1</v>
      </c>
      <c r="E19486" s="65" t="s">
        <v>66</v>
      </c>
      <c r="F19486" s="66">
        <v>2100000</v>
      </c>
      <c r="G19486" s="93">
        <f t="shared" si="643"/>
        <v>2100000</v>
      </c>
      <c r="H19486" s="68" t="s">
        <v>13197</v>
      </c>
      <c r="I19486" s="72" t="s">
        <v>14197</v>
      </c>
    </row>
    <row r="19487" spans="1:9" hidden="1" x14ac:dyDescent="0.25">
      <c r="A19487" s="59" t="s">
        <v>8002</v>
      </c>
      <c r="B19487" s="59" t="s">
        <v>110</v>
      </c>
      <c r="C19487" s="189" t="s">
        <v>14198</v>
      </c>
      <c r="D19487" s="64">
        <v>1</v>
      </c>
      <c r="E19487" s="65" t="s">
        <v>66</v>
      </c>
      <c r="F19487" s="66">
        <v>2100000</v>
      </c>
      <c r="G19487" s="93">
        <f t="shared" si="643"/>
        <v>2100000</v>
      </c>
      <c r="H19487" s="68" t="s">
        <v>13197</v>
      </c>
      <c r="I19487" s="72" t="s">
        <v>14197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43"/>
        <v>94000</v>
      </c>
      <c r="H19488" s="68" t="s">
        <v>723</v>
      </c>
      <c r="I19488" s="72" t="s">
        <v>14199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43"/>
        <v>40000</v>
      </c>
      <c r="H19489" s="68" t="s">
        <v>723</v>
      </c>
      <c r="I19489" s="72" t="s">
        <v>14199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43"/>
        <v>20000</v>
      </c>
      <c r="H19490" s="68" t="s">
        <v>158</v>
      </c>
      <c r="I19490" s="72" t="s">
        <v>14200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43"/>
        <v>500000</v>
      </c>
      <c r="H19491" s="68" t="s">
        <v>1029</v>
      </c>
      <c r="I19491" s="72" t="s">
        <v>14201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43"/>
        <v>77500</v>
      </c>
      <c r="H19492" s="68" t="s">
        <v>1941</v>
      </c>
      <c r="I19492" s="72" t="s">
        <v>14202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43"/>
        <v>145000</v>
      </c>
      <c r="H19493" s="68" t="s">
        <v>504</v>
      </c>
      <c r="I19493" s="72" t="s">
        <v>14203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43"/>
        <v>175000</v>
      </c>
      <c r="H19494" s="68" t="s">
        <v>975</v>
      </c>
      <c r="I19494" s="72" t="s">
        <v>14204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43"/>
        <v>100000</v>
      </c>
      <c r="H19495" s="68" t="s">
        <v>975</v>
      </c>
      <c r="I19495" s="72" t="s">
        <v>14204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43"/>
        <v>193500</v>
      </c>
      <c r="H19496" s="68" t="s">
        <v>975</v>
      </c>
      <c r="I19496" s="72" t="s">
        <v>14204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43"/>
        <v>94000</v>
      </c>
      <c r="H19497" s="68" t="s">
        <v>975</v>
      </c>
      <c r="I19497" s="72" t="s">
        <v>14204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43"/>
        <v>40000</v>
      </c>
      <c r="H19498" s="68" t="s">
        <v>975</v>
      </c>
      <c r="I19498" s="72" t="s">
        <v>14204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43"/>
        <v>80000</v>
      </c>
      <c r="H19499" s="68" t="s">
        <v>975</v>
      </c>
      <c r="I19499" s="72" t="s">
        <v>14204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43"/>
        <v>49500</v>
      </c>
      <c r="H19500" s="68" t="s">
        <v>975</v>
      </c>
      <c r="I19500" s="72" t="s">
        <v>14204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43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43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43"/>
        <v>20000</v>
      </c>
      <c r="H19503" s="68" t="s">
        <v>158</v>
      </c>
      <c r="I19503" s="72" t="s">
        <v>14200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43"/>
        <v>500000</v>
      </c>
      <c r="H19504" s="68" t="s">
        <v>14205</v>
      </c>
      <c r="I19504" s="72" t="s">
        <v>14206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43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43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43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43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43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43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43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43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43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43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43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43"/>
        <v>40000</v>
      </c>
      <c r="H19516" s="68" t="s">
        <v>14193</v>
      </c>
      <c r="I19516" s="72" t="s">
        <v>14195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43"/>
        <v>14000</v>
      </c>
      <c r="H19517" s="68" t="s">
        <v>14193</v>
      </c>
      <c r="I19517" s="72" t="s">
        <v>14195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43"/>
        <v>134500</v>
      </c>
      <c r="H19518" s="68" t="s">
        <v>14193</v>
      </c>
      <c r="I19518" s="72" t="s">
        <v>14195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14193</v>
      </c>
      <c r="I19519" s="72" t="s">
        <v>14195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14207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44">F19523*D19523</f>
        <v>11000</v>
      </c>
      <c r="H19523" s="68" t="s">
        <v>188</v>
      </c>
      <c r="I19523" s="72" t="s">
        <v>14207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44"/>
        <v>115000</v>
      </c>
      <c r="H19524" s="68" t="s">
        <v>188</v>
      </c>
      <c r="I19524" s="72" t="s">
        <v>14207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44"/>
        <v>65000</v>
      </c>
      <c r="H19525" s="68" t="s">
        <v>188</v>
      </c>
      <c r="I19525" s="72" t="s">
        <v>14207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44"/>
        <v>387000</v>
      </c>
      <c r="H19526" s="68" t="s">
        <v>188</v>
      </c>
      <c r="I19526" s="72" t="s">
        <v>14207</v>
      </c>
    </row>
    <row r="19527" spans="1:9" hidden="1" x14ac:dyDescent="0.25">
      <c r="A19527" s="59" t="s">
        <v>8014</v>
      </c>
      <c r="B19527" s="78" t="s">
        <v>140</v>
      </c>
      <c r="C19527" s="59" t="s">
        <v>14007</v>
      </c>
      <c r="D19527" s="64">
        <v>2</v>
      </c>
      <c r="E19527" s="65" t="s">
        <v>31</v>
      </c>
      <c r="F19527" s="66">
        <v>184000</v>
      </c>
      <c r="G19527" s="67">
        <f t="shared" si="644"/>
        <v>368000</v>
      </c>
      <c r="H19527" s="68" t="s">
        <v>188</v>
      </c>
      <c r="I19527" s="72" t="s">
        <v>14207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14207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44"/>
        <v>115000</v>
      </c>
      <c r="H19529" s="68" t="s">
        <v>188</v>
      </c>
      <c r="I19529" s="72" t="s">
        <v>14207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14207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14208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14208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14208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43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0" t="s">
        <v>730</v>
      </c>
      <c r="D19535" s="64">
        <v>4</v>
      </c>
      <c r="E19535" s="65" t="s">
        <v>31</v>
      </c>
      <c r="F19535" s="66">
        <v>7500</v>
      </c>
      <c r="G19535" s="93">
        <f t="shared" si="643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43"/>
        <v>650000</v>
      </c>
      <c r="H19536" s="68" t="s">
        <v>2566</v>
      </c>
      <c r="I19536" s="72" t="s">
        <v>14209</v>
      </c>
    </row>
    <row r="19537" spans="1:9" hidden="1" x14ac:dyDescent="0.25">
      <c r="A19537" s="59" t="s">
        <v>8014</v>
      </c>
      <c r="B19537" s="62" t="s">
        <v>8777</v>
      </c>
      <c r="C19537" s="85" t="s">
        <v>14210</v>
      </c>
      <c r="D19537" s="64">
        <v>1</v>
      </c>
      <c r="E19537" s="65" t="s">
        <v>31</v>
      </c>
      <c r="F19537" s="66">
        <v>1650000</v>
      </c>
      <c r="G19537" s="93">
        <f t="shared" si="643"/>
        <v>1650000</v>
      </c>
      <c r="H19537" s="68" t="s">
        <v>10309</v>
      </c>
      <c r="I19537" s="72" t="s">
        <v>14211</v>
      </c>
    </row>
    <row r="19538" spans="1:9" hidden="1" x14ac:dyDescent="0.25">
      <c r="A19538" s="59" t="s">
        <v>8014</v>
      </c>
      <c r="B19538" s="62" t="s">
        <v>8777</v>
      </c>
      <c r="C19538" s="85" t="s">
        <v>14212</v>
      </c>
      <c r="D19538" s="64">
        <v>1</v>
      </c>
      <c r="E19538" s="65" t="s">
        <v>31</v>
      </c>
      <c r="F19538" s="66">
        <v>1650000</v>
      </c>
      <c r="G19538" s="93">
        <f t="shared" si="643"/>
        <v>1650000</v>
      </c>
      <c r="H19538" s="68" t="s">
        <v>10309</v>
      </c>
      <c r="I19538" s="72" t="s">
        <v>14211</v>
      </c>
    </row>
    <row r="19539" spans="1:9" hidden="1" x14ac:dyDescent="0.25">
      <c r="A19539" s="59" t="s">
        <v>8014</v>
      </c>
      <c r="B19539" s="62" t="s">
        <v>8777</v>
      </c>
      <c r="C19539" s="85" t="s">
        <v>14213</v>
      </c>
      <c r="D19539" s="64">
        <v>1</v>
      </c>
      <c r="E19539" s="65" t="s">
        <v>31</v>
      </c>
      <c r="F19539" s="66">
        <v>1650000</v>
      </c>
      <c r="G19539" s="93">
        <f t="shared" si="643"/>
        <v>1650000</v>
      </c>
      <c r="H19539" s="68" t="s">
        <v>10309</v>
      </c>
      <c r="I19539" s="72" t="s">
        <v>14211</v>
      </c>
    </row>
    <row r="19540" spans="1:9" hidden="1" x14ac:dyDescent="0.25">
      <c r="A19540" s="59" t="s">
        <v>8014</v>
      </c>
      <c r="B19540" s="62" t="s">
        <v>8777</v>
      </c>
      <c r="C19540" s="85" t="s">
        <v>14214</v>
      </c>
      <c r="D19540" s="64">
        <v>1</v>
      </c>
      <c r="E19540" s="65" t="s">
        <v>31</v>
      </c>
      <c r="F19540" s="66">
        <v>1650000</v>
      </c>
      <c r="G19540" s="93">
        <f t="shared" si="643"/>
        <v>1650000</v>
      </c>
      <c r="H19540" s="68" t="s">
        <v>10309</v>
      </c>
      <c r="I19540" s="72" t="s">
        <v>14211</v>
      </c>
    </row>
    <row r="19541" spans="1:9" hidden="1" x14ac:dyDescent="0.25">
      <c r="A19541" s="59" t="s">
        <v>8014</v>
      </c>
      <c r="B19541" s="62" t="s">
        <v>8777</v>
      </c>
      <c r="C19541" s="85" t="s">
        <v>14215</v>
      </c>
      <c r="D19541" s="64">
        <v>1</v>
      </c>
      <c r="E19541" s="65" t="s">
        <v>31</v>
      </c>
      <c r="F19541" s="66">
        <v>1650000</v>
      </c>
      <c r="G19541" s="93">
        <f t="shared" ref="G19541:G19546" si="645">F19541*D19541</f>
        <v>1650000</v>
      </c>
      <c r="H19541" s="68" t="s">
        <v>10309</v>
      </c>
      <c r="I19541" s="72" t="s">
        <v>14211</v>
      </c>
    </row>
    <row r="19542" spans="1:9" hidden="1" x14ac:dyDescent="0.25">
      <c r="A19542" s="59" t="s">
        <v>8014</v>
      </c>
      <c r="B19542" s="62" t="s">
        <v>8777</v>
      </c>
      <c r="C19542" s="85" t="s">
        <v>14216</v>
      </c>
      <c r="D19542" s="64">
        <v>1</v>
      </c>
      <c r="E19542" s="65" t="s">
        <v>31</v>
      </c>
      <c r="F19542" s="66">
        <v>1650000</v>
      </c>
      <c r="G19542" s="93">
        <f t="shared" si="645"/>
        <v>1650000</v>
      </c>
      <c r="H19542" s="68" t="s">
        <v>10309</v>
      </c>
      <c r="I19542" s="72" t="s">
        <v>14211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5"/>
        <v>6350000</v>
      </c>
      <c r="H19543" s="68" t="s">
        <v>10309</v>
      </c>
      <c r="I19543" s="72" t="s">
        <v>14211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5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5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14217</v>
      </c>
      <c r="D19546" s="64">
        <v>1</v>
      </c>
      <c r="E19546" s="65" t="s">
        <v>31</v>
      </c>
      <c r="F19546" s="66">
        <v>1650000</v>
      </c>
      <c r="G19546" s="67">
        <f t="shared" si="645"/>
        <v>1650000</v>
      </c>
      <c r="H19546" s="68" t="s">
        <v>504</v>
      </c>
      <c r="I19546" s="72" t="s">
        <v>14218</v>
      </c>
    </row>
    <row r="19547" spans="1:9" hidden="1" x14ac:dyDescent="0.25">
      <c r="A19547" s="59" t="s">
        <v>8014</v>
      </c>
      <c r="B19547" s="62" t="s">
        <v>8777</v>
      </c>
      <c r="C19547" s="85" t="s">
        <v>14219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14218</v>
      </c>
    </row>
    <row r="19548" spans="1:9" hidden="1" x14ac:dyDescent="0.25">
      <c r="A19548" s="59" t="s">
        <v>8014</v>
      </c>
      <c r="B19548" s="59" t="s">
        <v>437</v>
      </c>
      <c r="C19548" s="59" t="s">
        <v>14220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14218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6">F19549*D19549</f>
        <v>235000</v>
      </c>
      <c r="H19549" s="68" t="s">
        <v>504</v>
      </c>
      <c r="I19549" s="72" t="s">
        <v>14218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6"/>
        <v>130000</v>
      </c>
      <c r="H19550" s="68" t="s">
        <v>504</v>
      </c>
      <c r="I19550" s="72" t="s">
        <v>14218</v>
      </c>
    </row>
    <row r="19551" spans="1:9" hidden="1" x14ac:dyDescent="0.25">
      <c r="A19551" s="59" t="s">
        <v>8014</v>
      </c>
      <c r="B19551" s="59" t="s">
        <v>110</v>
      </c>
      <c r="C19551" s="59" t="s">
        <v>14221</v>
      </c>
      <c r="D19551" s="64">
        <v>1</v>
      </c>
      <c r="E19551" s="65" t="s">
        <v>66</v>
      </c>
      <c r="F19551" s="66">
        <v>2100000</v>
      </c>
      <c r="G19551" s="93">
        <f t="shared" si="646"/>
        <v>2100000</v>
      </c>
      <c r="H19551" s="68" t="s">
        <v>977</v>
      </c>
      <c r="I19551" s="72" t="s">
        <v>14222</v>
      </c>
    </row>
    <row r="19552" spans="1:9" hidden="1" x14ac:dyDescent="0.25">
      <c r="A19552" s="59" t="s">
        <v>8014</v>
      </c>
      <c r="B19552" s="59" t="s">
        <v>110</v>
      </c>
      <c r="C19552" s="59" t="s">
        <v>14223</v>
      </c>
      <c r="D19552" s="64">
        <v>1</v>
      </c>
      <c r="E19552" s="65" t="s">
        <v>66</v>
      </c>
      <c r="F19552" s="66">
        <v>2100000</v>
      </c>
      <c r="G19552" s="93">
        <f t="shared" si="646"/>
        <v>2100000</v>
      </c>
      <c r="H19552" s="68" t="s">
        <v>977</v>
      </c>
      <c r="I19552" s="72" t="s">
        <v>14222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14222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6"/>
        <v>297000</v>
      </c>
      <c r="H19554" s="68" t="s">
        <v>3461</v>
      </c>
      <c r="I19554" s="72" t="s">
        <v>14224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6"/>
        <v>83000</v>
      </c>
      <c r="H19555" s="68" t="s">
        <v>3461</v>
      </c>
      <c r="I19555" s="72" t="s">
        <v>14224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6"/>
        <v>93000</v>
      </c>
      <c r="H19556" s="68" t="s">
        <v>3461</v>
      </c>
      <c r="I19556" s="72" t="s">
        <v>14224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6"/>
        <v>39000</v>
      </c>
      <c r="H19557" s="68" t="s">
        <v>3461</v>
      </c>
      <c r="I19557" s="72" t="s">
        <v>14224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6"/>
        <v>31000</v>
      </c>
      <c r="H19558" s="68" t="s">
        <v>3461</v>
      </c>
      <c r="I19558" s="72" t="s">
        <v>14224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6"/>
        <v>1620000</v>
      </c>
      <c r="H19559" s="68" t="s">
        <v>1722</v>
      </c>
      <c r="I19559" s="72" t="s">
        <v>12774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6"/>
        <v>130000</v>
      </c>
      <c r="H19560" s="84" t="s">
        <v>1722</v>
      </c>
      <c r="I19560" s="72" t="s">
        <v>12774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6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6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6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6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6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6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6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6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6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6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6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6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6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6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6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6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6"/>
        <v>140000</v>
      </c>
      <c r="H19577" s="68" t="s">
        <v>14225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6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6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6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6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6"/>
        <v>1580000</v>
      </c>
      <c r="H19582" s="68" t="s">
        <v>621</v>
      </c>
      <c r="I19582" s="72" t="s">
        <v>14226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6"/>
        <v>1680000</v>
      </c>
      <c r="H19583" s="68" t="s">
        <v>14227</v>
      </c>
      <c r="I19583" s="72" t="s">
        <v>14226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6"/>
        <v>770000</v>
      </c>
      <c r="H19584" s="68" t="s">
        <v>14228</v>
      </c>
      <c r="I19584" s="72" t="s">
        <v>14226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14226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14007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6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6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6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6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6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6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6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6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6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6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6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6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6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6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6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6"/>
        <v>12084</v>
      </c>
      <c r="H19603" s="68" t="s">
        <v>3171</v>
      </c>
      <c r="I19603" s="72" t="s">
        <v>14229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6"/>
        <v>208134</v>
      </c>
      <c r="H19604" s="68" t="s">
        <v>3171</v>
      </c>
      <c r="I19604" s="72" t="s">
        <v>14229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6"/>
        <v>297000</v>
      </c>
      <c r="H19605" s="68" t="s">
        <v>3171</v>
      </c>
      <c r="I19605" s="72" t="s">
        <v>14229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6"/>
        <v>83000</v>
      </c>
      <c r="H19606" s="68" t="s">
        <v>3171</v>
      </c>
      <c r="I19606" s="72" t="s">
        <v>14229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6"/>
        <v>93000</v>
      </c>
      <c r="H19607" s="68" t="s">
        <v>3171</v>
      </c>
      <c r="I19607" s="72" t="s">
        <v>14229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6"/>
        <v>39000</v>
      </c>
      <c r="H19608" s="68" t="s">
        <v>3171</v>
      </c>
      <c r="I19608" s="72" t="s">
        <v>14229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6"/>
        <v>193500</v>
      </c>
      <c r="H19609" s="68" t="s">
        <v>1972</v>
      </c>
      <c r="I19609" s="72" t="s">
        <v>14230</v>
      </c>
    </row>
    <row r="19610" spans="1:9" hidden="1" x14ac:dyDescent="0.25">
      <c r="A19610" s="59" t="s">
        <v>8042</v>
      </c>
      <c r="B19610" s="78" t="s">
        <v>140</v>
      </c>
      <c r="C19610" s="59" t="s">
        <v>14007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14230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7">F19611*D19611</f>
        <v>40000</v>
      </c>
      <c r="H19611" s="68" t="s">
        <v>1972</v>
      </c>
      <c r="I19611" s="72" t="s">
        <v>14230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7"/>
        <v>108500</v>
      </c>
      <c r="H19612" s="68" t="s">
        <v>1080</v>
      </c>
      <c r="I19612" s="72" t="s">
        <v>14231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7"/>
        <v>30000</v>
      </c>
      <c r="H19613" s="68" t="s">
        <v>1080</v>
      </c>
      <c r="I19613" s="72" t="s">
        <v>14231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7"/>
        <v>297000</v>
      </c>
      <c r="H19614" s="68" t="s">
        <v>1080</v>
      </c>
      <c r="I19614" s="72" t="s">
        <v>14231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7"/>
        <v>83000</v>
      </c>
      <c r="H19615" s="68" t="s">
        <v>1080</v>
      </c>
      <c r="I19615" s="72" t="s">
        <v>14231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7"/>
        <v>22000</v>
      </c>
      <c r="H19616" s="68" t="s">
        <v>1080</v>
      </c>
      <c r="I19616" s="72" t="s">
        <v>14231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7"/>
        <v>9390</v>
      </c>
      <c r="H19617" s="68" t="s">
        <v>1080</v>
      </c>
      <c r="I19617" s="72" t="s">
        <v>14231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7"/>
        <v>2500</v>
      </c>
      <c r="H19618" s="68" t="s">
        <v>1080</v>
      </c>
      <c r="I19618" s="72" t="s">
        <v>14231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7"/>
        <v>57000</v>
      </c>
      <c r="H19619" s="68" t="s">
        <v>1080</v>
      </c>
      <c r="I19619" s="72" t="s">
        <v>14231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7"/>
        <v>12000</v>
      </c>
      <c r="H19620" s="68" t="s">
        <v>1080</v>
      </c>
      <c r="I19620" s="72" t="s">
        <v>14231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7"/>
        <v>15000</v>
      </c>
      <c r="H19621" s="68" t="s">
        <v>1080</v>
      </c>
      <c r="I19621" s="72" t="s">
        <v>14231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7"/>
        <v>10000</v>
      </c>
      <c r="H19622" s="68" t="s">
        <v>1080</v>
      </c>
      <c r="I19622" s="72" t="s">
        <v>14231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14231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8">F19624*D19624</f>
        <v>30000</v>
      </c>
      <c r="H19624" s="68" t="s">
        <v>3924</v>
      </c>
      <c r="I19624" s="72" t="s">
        <v>14232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8"/>
        <v>1500000</v>
      </c>
      <c r="H19625" s="68" t="s">
        <v>3924</v>
      </c>
      <c r="I19625" s="72" t="s">
        <v>14232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8"/>
        <v>670000</v>
      </c>
      <c r="H19626" s="68" t="s">
        <v>3924</v>
      </c>
      <c r="I19626" s="72" t="s">
        <v>14232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8"/>
        <v>1550000</v>
      </c>
      <c r="H19627" s="68" t="s">
        <v>8083</v>
      </c>
      <c r="I19627" s="72" t="s">
        <v>14232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8"/>
        <v>1570000</v>
      </c>
      <c r="H19628" s="68" t="s">
        <v>8083</v>
      </c>
      <c r="I19628" s="72" t="s">
        <v>14232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8"/>
        <v>147500</v>
      </c>
      <c r="H19629" s="68" t="s">
        <v>8049</v>
      </c>
      <c r="I19629" s="72" t="s">
        <v>14233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8"/>
        <v>365000</v>
      </c>
      <c r="H19630" s="68" t="s">
        <v>8049</v>
      </c>
      <c r="I19630" s="72" t="s">
        <v>14233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8"/>
        <v>120000</v>
      </c>
      <c r="H19631" s="68" t="s">
        <v>8052</v>
      </c>
      <c r="I19631" s="72" t="s">
        <v>14233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8"/>
        <v>848000</v>
      </c>
      <c r="H19632" s="68" t="s">
        <v>8052</v>
      </c>
      <c r="I19632" s="72" t="s">
        <v>14233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8"/>
        <v>422500</v>
      </c>
      <c r="H19633" s="68" t="s">
        <v>8052</v>
      </c>
      <c r="I19633" s="72" t="s">
        <v>14233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8"/>
        <v>583500</v>
      </c>
      <c r="H19634" s="68" t="s">
        <v>4925</v>
      </c>
      <c r="I19634" s="72" t="s">
        <v>14233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8"/>
        <v>55000</v>
      </c>
      <c r="H19635" s="68" t="s">
        <v>3924</v>
      </c>
      <c r="I19635" s="72" t="s">
        <v>14233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14233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8"/>
        <v>93500</v>
      </c>
      <c r="H19637" s="68" t="s">
        <v>8049</v>
      </c>
      <c r="I19637" s="72" t="s">
        <v>14233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8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8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8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8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8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8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8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8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8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8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8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8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8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8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8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8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8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9">F19657*D19657</f>
        <v>1050000</v>
      </c>
      <c r="H19657" s="84" t="s">
        <v>504</v>
      </c>
      <c r="I19657" s="59" t="s">
        <v>14234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9"/>
        <v>1050000</v>
      </c>
      <c r="H19658" s="84" t="s">
        <v>504</v>
      </c>
      <c r="I19658" s="59" t="s">
        <v>14234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9"/>
        <v>1050000</v>
      </c>
      <c r="H19659" s="84" t="s">
        <v>504</v>
      </c>
      <c r="I19659" s="59" t="s">
        <v>14234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9"/>
        <v>1050000</v>
      </c>
      <c r="H19660" s="84" t="s">
        <v>504</v>
      </c>
      <c r="I19660" s="59" t="s">
        <v>14234</v>
      </c>
    </row>
    <row r="19661" spans="1:9" hidden="1" x14ac:dyDescent="0.25">
      <c r="A19661" s="59" t="s">
        <v>8042</v>
      </c>
      <c r="B19661" s="73" t="s">
        <v>1021</v>
      </c>
      <c r="C19661" s="59" t="s">
        <v>14235</v>
      </c>
      <c r="D19661" s="59">
        <v>1</v>
      </c>
      <c r="E19661" s="65" t="s">
        <v>31</v>
      </c>
      <c r="F19661" s="60">
        <v>1050000</v>
      </c>
      <c r="G19661" s="67">
        <f t="shared" si="649"/>
        <v>1050000</v>
      </c>
      <c r="H19661" s="84" t="s">
        <v>504</v>
      </c>
      <c r="I19661" s="59" t="s">
        <v>14234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9"/>
        <v>65000</v>
      </c>
      <c r="H19662" s="84" t="s">
        <v>504</v>
      </c>
      <c r="I19662" s="59" t="s">
        <v>14234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9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9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50">F19670*D19670</f>
        <v>3310484</v>
      </c>
      <c r="H19670" s="68" t="s">
        <v>1174</v>
      </c>
      <c r="I19670" s="72" t="s">
        <v>14236</v>
      </c>
    </row>
    <row r="19671" spans="1:9" hidden="1" x14ac:dyDescent="0.25">
      <c r="A19671" s="59" t="s">
        <v>8068</v>
      </c>
      <c r="B19671" s="62" t="s">
        <v>14237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50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50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50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50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50"/>
        <v>15500000</v>
      </c>
      <c r="H19676" s="68" t="s">
        <v>947</v>
      </c>
      <c r="I19676" s="72" t="s">
        <v>14238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50"/>
        <v>50000</v>
      </c>
      <c r="H19677" s="68" t="s">
        <v>14239</v>
      </c>
      <c r="I19677" s="72" t="s">
        <v>14238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50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50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50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50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50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50"/>
        <v>100000</v>
      </c>
      <c r="H19684" s="68" t="s">
        <v>14240</v>
      </c>
      <c r="I19684" s="72" t="s">
        <v>12797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50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50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2">
      <filters>
        <filter val="Abadi Bintang"/>
      </filters>
    </filterColumn>
    <filterColumn colId="7">
      <filters>
        <filter val="BEIBEN TM 06 KEDIRI"/>
        <filter val="Kediri"/>
        <filter val="Kediri / pengganti mesin di Tangkil"/>
        <filter val="Kediri Project"/>
        <filter val="R.M Kediri"/>
        <filter val="TM 011 Kediri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94" activePane="bottomLeft" state="frozen"/>
      <selection activeCell="B19683" sqref="B19683"/>
      <selection pane="bottomLeft" activeCell="B1903" sqref="B190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2" customWidth="1"/>
    <col min="5" max="5" width="4.7109375" customWidth="1"/>
    <col min="6" max="6" width="13.42578125" style="67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14260</v>
      </c>
      <c r="C1" s="909"/>
      <c r="D1" s="909"/>
      <c r="E1" s="909"/>
      <c r="F1" s="910"/>
      <c r="G1" s="909"/>
      <c r="H1" s="911"/>
      <c r="I1" s="641"/>
      <c r="J1" s="641"/>
      <c r="K1" s="642"/>
    </row>
    <row r="2" spans="1:11" ht="18.75" x14ac:dyDescent="0.3">
      <c r="A2" s="908"/>
      <c r="B2" s="643" t="s">
        <v>13</v>
      </c>
      <c r="C2" s="644" t="s">
        <v>14</v>
      </c>
      <c r="D2" s="645" t="s">
        <v>15</v>
      </c>
      <c r="E2" s="644"/>
      <c r="F2" s="646" t="s">
        <v>18</v>
      </c>
      <c r="G2" s="644" t="s">
        <v>24</v>
      </c>
      <c r="H2" s="647" t="s">
        <v>14261</v>
      </c>
      <c r="I2" s="648" t="s">
        <v>14262</v>
      </c>
      <c r="J2" s="648" t="s">
        <v>14263</v>
      </c>
      <c r="K2" s="649" t="s">
        <v>14264</v>
      </c>
    </row>
    <row r="3" spans="1:11" x14ac:dyDescent="0.25">
      <c r="A3" s="650">
        <v>1</v>
      </c>
      <c r="B3" s="59" t="s">
        <v>11111</v>
      </c>
      <c r="C3" s="70" t="s">
        <v>14265</v>
      </c>
      <c r="D3" s="64">
        <v>1</v>
      </c>
      <c r="E3" s="65" t="s">
        <v>28</v>
      </c>
      <c r="F3" s="71">
        <v>1275000</v>
      </c>
      <c r="G3" s="84" t="s">
        <v>843</v>
      </c>
      <c r="H3" s="446">
        <v>44621</v>
      </c>
      <c r="I3" s="247" t="s">
        <v>14266</v>
      </c>
      <c r="J3" s="59" t="s">
        <v>14267</v>
      </c>
      <c r="K3" s="76" t="s">
        <v>14268</v>
      </c>
    </row>
    <row r="4" spans="1:11" x14ac:dyDescent="0.25">
      <c r="A4" s="650">
        <v>2</v>
      </c>
      <c r="B4" s="59" t="s">
        <v>11233</v>
      </c>
      <c r="C4" s="59" t="s">
        <v>14269</v>
      </c>
      <c r="D4" s="64">
        <v>1</v>
      </c>
      <c r="E4" s="59" t="s">
        <v>28</v>
      </c>
      <c r="F4" s="102">
        <v>1650000</v>
      </c>
      <c r="G4" s="84" t="s">
        <v>601</v>
      </c>
      <c r="H4" s="446">
        <v>44621</v>
      </c>
      <c r="I4" s="59" t="s">
        <v>14270</v>
      </c>
      <c r="J4" s="59" t="s">
        <v>14271</v>
      </c>
      <c r="K4" s="76" t="s">
        <v>14272</v>
      </c>
    </row>
    <row r="5" spans="1:11" x14ac:dyDescent="0.25">
      <c r="A5" s="650">
        <v>3</v>
      </c>
      <c r="B5" s="59" t="s">
        <v>11233</v>
      </c>
      <c r="C5" s="59" t="s">
        <v>14273</v>
      </c>
      <c r="D5" s="64">
        <v>1</v>
      </c>
      <c r="E5" s="59" t="s">
        <v>31</v>
      </c>
      <c r="F5" s="66">
        <v>1650000</v>
      </c>
      <c r="G5" s="84" t="s">
        <v>601</v>
      </c>
      <c r="H5" s="446">
        <v>44621</v>
      </c>
      <c r="I5" s="59" t="s">
        <v>14274</v>
      </c>
      <c r="K5" s="76" t="s">
        <v>14272</v>
      </c>
    </row>
    <row r="6" spans="1:11" x14ac:dyDescent="0.25">
      <c r="A6" s="650">
        <v>4</v>
      </c>
      <c r="B6" s="73" t="s">
        <v>11117</v>
      </c>
      <c r="C6" s="247" t="s">
        <v>14275</v>
      </c>
      <c r="D6" s="64">
        <v>1</v>
      </c>
      <c r="E6" s="65" t="s">
        <v>28</v>
      </c>
      <c r="F6" s="66">
        <v>1535000</v>
      </c>
      <c r="G6" s="84" t="s">
        <v>601</v>
      </c>
      <c r="H6" s="446">
        <v>44621</v>
      </c>
      <c r="I6" s="59" t="s">
        <v>14276</v>
      </c>
      <c r="K6" s="76" t="s">
        <v>14272</v>
      </c>
    </row>
    <row r="7" spans="1:11" x14ac:dyDescent="0.25">
      <c r="A7" s="650">
        <v>5</v>
      </c>
      <c r="B7" s="73" t="s">
        <v>11117</v>
      </c>
      <c r="C7" s="247" t="s">
        <v>14277</v>
      </c>
      <c r="D7" s="70">
        <v>1</v>
      </c>
      <c r="E7" s="59" t="s">
        <v>31</v>
      </c>
      <c r="F7" s="336">
        <v>1535000</v>
      </c>
      <c r="G7" s="84" t="s">
        <v>601</v>
      </c>
      <c r="H7" s="446">
        <v>44621</v>
      </c>
      <c r="I7" s="59" t="s">
        <v>14278</v>
      </c>
      <c r="K7" s="76" t="s">
        <v>14272</v>
      </c>
    </row>
    <row r="8" spans="1:11" x14ac:dyDescent="0.25">
      <c r="A8" s="650">
        <v>6</v>
      </c>
      <c r="B8" s="59" t="s">
        <v>11111</v>
      </c>
      <c r="C8" s="70" t="s">
        <v>14279</v>
      </c>
      <c r="D8" s="64">
        <v>1</v>
      </c>
      <c r="E8" s="65" t="s">
        <v>28</v>
      </c>
      <c r="F8" s="102">
        <v>1275000</v>
      </c>
      <c r="G8" s="84" t="s">
        <v>3028</v>
      </c>
      <c r="H8" s="446">
        <v>44652</v>
      </c>
      <c r="I8" s="247" t="s">
        <v>14280</v>
      </c>
      <c r="J8" s="59" t="s">
        <v>14267</v>
      </c>
      <c r="K8" s="76" t="s">
        <v>14281</v>
      </c>
    </row>
    <row r="9" spans="1:11" x14ac:dyDescent="0.25">
      <c r="A9" s="650">
        <v>7</v>
      </c>
      <c r="B9" s="59" t="s">
        <v>96</v>
      </c>
      <c r="C9" s="262" t="s">
        <v>11250</v>
      </c>
      <c r="D9" s="64">
        <v>1</v>
      </c>
      <c r="E9" s="65" t="s">
        <v>28</v>
      </c>
      <c r="F9" s="66">
        <v>3097800</v>
      </c>
      <c r="G9" s="84" t="s">
        <v>5730</v>
      </c>
      <c r="H9" s="446">
        <v>44652</v>
      </c>
    </row>
    <row r="10" spans="1:11" x14ac:dyDescent="0.25">
      <c r="A10" s="650">
        <v>8</v>
      </c>
      <c r="B10" s="78" t="s">
        <v>96</v>
      </c>
      <c r="C10" s="85" t="s">
        <v>11252</v>
      </c>
      <c r="D10" s="64">
        <v>1</v>
      </c>
      <c r="E10" s="65" t="s">
        <v>28</v>
      </c>
      <c r="F10" s="66">
        <v>3097800</v>
      </c>
      <c r="G10" s="84" t="s">
        <v>5730</v>
      </c>
      <c r="H10" s="446">
        <v>44652</v>
      </c>
    </row>
    <row r="11" spans="1:11" x14ac:dyDescent="0.25">
      <c r="A11" s="650">
        <v>9</v>
      </c>
      <c r="B11" s="78" t="s">
        <v>96</v>
      </c>
      <c r="C11" s="79" t="s">
        <v>11253</v>
      </c>
      <c r="D11" s="64">
        <v>1</v>
      </c>
      <c r="E11" s="65" t="s">
        <v>28</v>
      </c>
      <c r="F11" s="66">
        <v>3097800</v>
      </c>
      <c r="G11" s="84" t="s">
        <v>506</v>
      </c>
      <c r="H11" s="446">
        <v>44652</v>
      </c>
    </row>
    <row r="12" spans="1:11" x14ac:dyDescent="0.25">
      <c r="A12" s="650">
        <v>10</v>
      </c>
      <c r="B12" s="78" t="s">
        <v>96</v>
      </c>
      <c r="C12" s="59" t="s">
        <v>11254</v>
      </c>
      <c r="D12" s="64">
        <v>1</v>
      </c>
      <c r="E12" s="65" t="s">
        <v>28</v>
      </c>
      <c r="F12" s="66">
        <v>3097800</v>
      </c>
      <c r="G12" s="84" t="s">
        <v>506</v>
      </c>
      <c r="H12" s="446">
        <v>44652</v>
      </c>
    </row>
    <row r="13" spans="1:11" x14ac:dyDescent="0.25">
      <c r="A13" s="650">
        <v>11</v>
      </c>
      <c r="B13" s="78" t="s">
        <v>96</v>
      </c>
      <c r="C13" s="59" t="s">
        <v>11255</v>
      </c>
      <c r="D13" s="64">
        <v>1</v>
      </c>
      <c r="E13" s="65" t="s">
        <v>28</v>
      </c>
      <c r="F13" s="66">
        <v>3097800</v>
      </c>
      <c r="G13" s="84" t="s">
        <v>6923</v>
      </c>
      <c r="H13" s="446">
        <v>44652</v>
      </c>
    </row>
    <row r="14" spans="1:11" x14ac:dyDescent="0.25">
      <c r="A14" s="650">
        <v>12</v>
      </c>
      <c r="B14" s="78" t="s">
        <v>96</v>
      </c>
      <c r="C14" s="59" t="s">
        <v>11256</v>
      </c>
      <c r="D14" s="64">
        <v>1</v>
      </c>
      <c r="E14" s="65" t="s">
        <v>31</v>
      </c>
      <c r="F14" s="66">
        <v>3097800</v>
      </c>
      <c r="G14" s="84" t="s">
        <v>6923</v>
      </c>
      <c r="H14" s="446">
        <v>44652</v>
      </c>
    </row>
    <row r="15" spans="1:11" x14ac:dyDescent="0.25">
      <c r="A15" s="650">
        <v>13</v>
      </c>
      <c r="B15" s="78" t="s">
        <v>4652</v>
      </c>
      <c r="C15" s="59" t="s">
        <v>14282</v>
      </c>
      <c r="D15" s="64">
        <v>1</v>
      </c>
      <c r="E15" s="65" t="s">
        <v>111</v>
      </c>
      <c r="F15" s="88">
        <v>1825000</v>
      </c>
      <c r="G15" s="84" t="s">
        <v>2678</v>
      </c>
      <c r="H15" s="446">
        <v>44713</v>
      </c>
      <c r="I15" s="59" t="s">
        <v>14283</v>
      </c>
      <c r="J15" s="59" t="s">
        <v>14284</v>
      </c>
      <c r="K15" s="76" t="s">
        <v>14285</v>
      </c>
    </row>
    <row r="16" spans="1:11" x14ac:dyDescent="0.25">
      <c r="A16" s="650">
        <v>14</v>
      </c>
      <c r="B16" s="59" t="s">
        <v>4652</v>
      </c>
      <c r="C16" s="59" t="s">
        <v>14286</v>
      </c>
      <c r="D16" s="64">
        <v>1</v>
      </c>
      <c r="E16" s="65" t="s">
        <v>111</v>
      </c>
      <c r="F16" s="71">
        <v>1825000</v>
      </c>
      <c r="G16" s="84" t="s">
        <v>2678</v>
      </c>
      <c r="H16" s="446">
        <v>44713</v>
      </c>
      <c r="I16" s="59" t="s">
        <v>14287</v>
      </c>
      <c r="K16" s="76" t="s">
        <v>14285</v>
      </c>
    </row>
    <row r="17" spans="1:11" x14ac:dyDescent="0.25">
      <c r="A17" s="650">
        <v>15</v>
      </c>
      <c r="B17" s="59" t="s">
        <v>4652</v>
      </c>
      <c r="C17" s="59" t="s">
        <v>14288</v>
      </c>
      <c r="D17" s="64">
        <v>1</v>
      </c>
      <c r="E17" s="65" t="s">
        <v>111</v>
      </c>
      <c r="F17" s="71">
        <v>1825000</v>
      </c>
      <c r="G17" s="84" t="s">
        <v>131</v>
      </c>
      <c r="H17" s="446">
        <v>44713</v>
      </c>
      <c r="I17" s="247" t="s">
        <v>14289</v>
      </c>
    </row>
    <row r="18" spans="1:11" x14ac:dyDescent="0.25">
      <c r="A18" s="650">
        <v>16</v>
      </c>
      <c r="B18" s="59" t="s">
        <v>4652</v>
      </c>
      <c r="C18" s="59" t="s">
        <v>14290</v>
      </c>
      <c r="D18" s="64">
        <v>1</v>
      </c>
      <c r="E18" s="75" t="s">
        <v>66</v>
      </c>
      <c r="F18" s="71">
        <v>1825000</v>
      </c>
      <c r="G18" s="84" t="s">
        <v>131</v>
      </c>
      <c r="H18" s="446">
        <v>44713</v>
      </c>
      <c r="I18" s="59" t="s">
        <v>14291</v>
      </c>
      <c r="J18" s="59" t="s">
        <v>14271</v>
      </c>
      <c r="K18" s="76" t="s">
        <v>14292</v>
      </c>
    </row>
    <row r="19" spans="1:11" x14ac:dyDescent="0.25">
      <c r="A19" s="650">
        <v>17</v>
      </c>
      <c r="B19" s="59" t="s">
        <v>4652</v>
      </c>
      <c r="C19" s="59" t="s">
        <v>14293</v>
      </c>
      <c r="D19" s="64">
        <v>1</v>
      </c>
      <c r="E19" s="264" t="s">
        <v>66</v>
      </c>
      <c r="F19" s="71">
        <v>1825000</v>
      </c>
      <c r="G19" s="84" t="s">
        <v>158</v>
      </c>
      <c r="H19" s="446">
        <v>44743</v>
      </c>
      <c r="I19" s="59" t="s">
        <v>14294</v>
      </c>
      <c r="J19" s="59" t="s">
        <v>14295</v>
      </c>
      <c r="K19" s="409">
        <v>44536</v>
      </c>
    </row>
    <row r="20" spans="1:11" x14ac:dyDescent="0.25">
      <c r="A20" s="650">
        <v>18</v>
      </c>
      <c r="B20" s="59" t="s">
        <v>4652</v>
      </c>
      <c r="C20" s="59" t="s">
        <v>14296</v>
      </c>
      <c r="D20" s="64">
        <v>1</v>
      </c>
      <c r="E20" s="65" t="s">
        <v>66</v>
      </c>
      <c r="F20" s="71">
        <v>1825000</v>
      </c>
      <c r="G20" s="84" t="s">
        <v>158</v>
      </c>
      <c r="H20" s="446">
        <v>44743</v>
      </c>
      <c r="I20" s="247" t="s">
        <v>14297</v>
      </c>
      <c r="J20" s="59" t="s">
        <v>14298</v>
      </c>
    </row>
    <row r="21" spans="1:11" x14ac:dyDescent="0.25">
      <c r="A21" s="650">
        <v>19</v>
      </c>
      <c r="B21" s="59" t="s">
        <v>11111</v>
      </c>
      <c r="C21" s="59" t="s">
        <v>14299</v>
      </c>
      <c r="D21" s="64">
        <v>1</v>
      </c>
      <c r="E21" s="65" t="s">
        <v>28</v>
      </c>
      <c r="F21" s="71">
        <v>1275000</v>
      </c>
      <c r="G21" s="84" t="s">
        <v>1941</v>
      </c>
      <c r="H21" s="446">
        <v>44774</v>
      </c>
      <c r="I21" s="59" t="s">
        <v>14300</v>
      </c>
      <c r="J21" s="59" t="s">
        <v>14267</v>
      </c>
      <c r="K21" s="76" t="s">
        <v>14301</v>
      </c>
    </row>
    <row r="22" spans="1:11" x14ac:dyDescent="0.25">
      <c r="A22" s="650">
        <v>20</v>
      </c>
      <c r="B22" s="59" t="s">
        <v>4652</v>
      </c>
      <c r="C22" s="59" t="s">
        <v>14302</v>
      </c>
      <c r="D22" s="64">
        <v>1</v>
      </c>
      <c r="E22" s="59" t="s">
        <v>66</v>
      </c>
      <c r="F22" s="102">
        <v>1825000</v>
      </c>
      <c r="G22" s="84" t="s">
        <v>759</v>
      </c>
      <c r="H22" s="446">
        <v>44866</v>
      </c>
      <c r="I22" s="59" t="s">
        <v>14303</v>
      </c>
      <c r="J22" s="59" t="s">
        <v>14271</v>
      </c>
      <c r="K22" s="76" t="s">
        <v>14304</v>
      </c>
    </row>
    <row r="23" spans="1:11" x14ac:dyDescent="0.25">
      <c r="A23" s="650">
        <v>21</v>
      </c>
      <c r="B23" s="59" t="s">
        <v>4652</v>
      </c>
      <c r="C23" s="59" t="s">
        <v>14305</v>
      </c>
      <c r="D23" s="59">
        <v>1</v>
      </c>
      <c r="E23" s="65" t="s">
        <v>66</v>
      </c>
      <c r="F23" s="87">
        <v>1825000</v>
      </c>
      <c r="G23" s="84" t="s">
        <v>759</v>
      </c>
      <c r="H23" s="446">
        <v>44866</v>
      </c>
    </row>
    <row r="24" spans="1:11" x14ac:dyDescent="0.25">
      <c r="A24" s="650">
        <v>22</v>
      </c>
      <c r="B24" s="59" t="s">
        <v>4095</v>
      </c>
      <c r="C24" s="59" t="s">
        <v>11302</v>
      </c>
      <c r="D24" s="64">
        <v>1</v>
      </c>
      <c r="E24" s="65" t="s">
        <v>28</v>
      </c>
      <c r="F24" s="102">
        <v>1450000</v>
      </c>
      <c r="G24" s="84" t="s">
        <v>504</v>
      </c>
      <c r="H24" s="446">
        <v>44866</v>
      </c>
      <c r="I24" s="59" t="s">
        <v>14306</v>
      </c>
    </row>
    <row r="25" spans="1:11" x14ac:dyDescent="0.25">
      <c r="A25" s="650">
        <v>23</v>
      </c>
      <c r="B25" s="59" t="s">
        <v>4095</v>
      </c>
      <c r="C25" s="59" t="s">
        <v>11304</v>
      </c>
      <c r="D25" s="64">
        <v>1</v>
      </c>
      <c r="E25" s="65" t="s">
        <v>28</v>
      </c>
      <c r="F25" s="66">
        <v>1450000</v>
      </c>
      <c r="G25" s="84" t="s">
        <v>504</v>
      </c>
      <c r="H25" s="446">
        <v>44866</v>
      </c>
      <c r="I25" s="59" t="s">
        <v>14306</v>
      </c>
    </row>
    <row r="26" spans="1:11" x14ac:dyDescent="0.25">
      <c r="A26" s="650">
        <v>24</v>
      </c>
      <c r="B26" s="59" t="s">
        <v>4095</v>
      </c>
      <c r="C26" s="262" t="s">
        <v>11305</v>
      </c>
      <c r="D26" s="64">
        <v>1</v>
      </c>
      <c r="E26" s="65" t="s">
        <v>28</v>
      </c>
      <c r="F26" s="66">
        <v>1450000</v>
      </c>
      <c r="G26" s="84" t="s">
        <v>504</v>
      </c>
      <c r="H26" s="446">
        <v>44866</v>
      </c>
      <c r="I26" s="59" t="s">
        <v>14306</v>
      </c>
    </row>
    <row r="27" spans="1:11" x14ac:dyDescent="0.25">
      <c r="A27" s="650">
        <v>25</v>
      </c>
      <c r="B27" s="59" t="s">
        <v>4095</v>
      </c>
      <c r="C27" s="85" t="s">
        <v>11306</v>
      </c>
      <c r="D27" s="64">
        <v>1</v>
      </c>
      <c r="E27" s="65" t="s">
        <v>28</v>
      </c>
      <c r="F27" s="66">
        <v>1450000</v>
      </c>
      <c r="G27" s="84" t="s">
        <v>504</v>
      </c>
      <c r="H27" s="446">
        <v>44866</v>
      </c>
      <c r="I27" s="59" t="s">
        <v>14306</v>
      </c>
    </row>
    <row r="28" spans="1:11" x14ac:dyDescent="0.25">
      <c r="A28" s="650">
        <v>26</v>
      </c>
      <c r="B28" s="59" t="s">
        <v>11111</v>
      </c>
      <c r="C28" s="183" t="s">
        <v>11310</v>
      </c>
      <c r="D28" s="64">
        <v>1</v>
      </c>
      <c r="E28" s="59" t="s">
        <v>28</v>
      </c>
      <c r="F28" s="88">
        <v>1275000</v>
      </c>
      <c r="G28" s="84" t="s">
        <v>887</v>
      </c>
      <c r="H28" s="446">
        <v>44896</v>
      </c>
      <c r="I28" s="247" t="s">
        <v>14307</v>
      </c>
      <c r="J28" s="59" t="s">
        <v>14308</v>
      </c>
      <c r="K28" s="409">
        <v>43837</v>
      </c>
    </row>
    <row r="29" spans="1:11" x14ac:dyDescent="0.25">
      <c r="A29" s="650">
        <v>27</v>
      </c>
      <c r="B29" s="59" t="s">
        <v>4652</v>
      </c>
      <c r="C29" s="70" t="s">
        <v>14309</v>
      </c>
      <c r="D29" s="64">
        <v>1</v>
      </c>
      <c r="E29" s="65" t="s">
        <v>28</v>
      </c>
      <c r="F29" s="67">
        <v>1825000</v>
      </c>
      <c r="G29" s="84" t="s">
        <v>1039</v>
      </c>
      <c r="H29" s="446">
        <v>44896</v>
      </c>
      <c r="I29" s="59" t="s">
        <v>14310</v>
      </c>
      <c r="J29" s="59" t="s">
        <v>14271</v>
      </c>
      <c r="K29" s="409">
        <v>44383</v>
      </c>
    </row>
    <row r="30" spans="1:11" x14ac:dyDescent="0.25">
      <c r="A30" s="650">
        <v>28</v>
      </c>
      <c r="B30" s="59" t="s">
        <v>4652</v>
      </c>
      <c r="C30" s="73" t="s">
        <v>14311</v>
      </c>
      <c r="D30" s="64">
        <v>1</v>
      </c>
      <c r="E30" s="65" t="s">
        <v>28</v>
      </c>
      <c r="F30" s="67">
        <v>1825000</v>
      </c>
      <c r="G30" s="84" t="s">
        <v>1039</v>
      </c>
      <c r="H30" s="446">
        <v>44896</v>
      </c>
    </row>
    <row r="31" spans="1:11" x14ac:dyDescent="0.25">
      <c r="A31" s="650">
        <v>29</v>
      </c>
      <c r="B31" s="59" t="s">
        <v>11111</v>
      </c>
      <c r="C31" s="70" t="s">
        <v>11328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14312</v>
      </c>
    </row>
    <row r="32" spans="1:11" x14ac:dyDescent="0.25">
      <c r="A32" s="650">
        <v>30</v>
      </c>
      <c r="B32" s="59" t="s">
        <v>11111</v>
      </c>
      <c r="C32" s="70" t="s">
        <v>11330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14312</v>
      </c>
    </row>
    <row r="33" spans="1:15" x14ac:dyDescent="0.25">
      <c r="A33" s="650">
        <v>31</v>
      </c>
      <c r="B33" s="59" t="s">
        <v>4753</v>
      </c>
      <c r="C33" s="59" t="s">
        <v>11331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14312</v>
      </c>
    </row>
    <row r="34" spans="1:15" x14ac:dyDescent="0.25">
      <c r="A34" s="650">
        <v>32</v>
      </c>
      <c r="B34" s="59" t="s">
        <v>4753</v>
      </c>
      <c r="C34" s="59" t="s">
        <v>11332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14312</v>
      </c>
    </row>
    <row r="35" spans="1:15" x14ac:dyDescent="0.25">
      <c r="A35" s="650">
        <v>33</v>
      </c>
      <c r="B35" s="73" t="s">
        <v>11117</v>
      </c>
      <c r="C35" s="59" t="s">
        <v>11333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14312</v>
      </c>
    </row>
    <row r="36" spans="1:15" x14ac:dyDescent="0.25">
      <c r="A36" s="650">
        <v>34</v>
      </c>
      <c r="B36" s="73" t="s">
        <v>11117</v>
      </c>
      <c r="C36" s="59" t="s">
        <v>11334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14312</v>
      </c>
    </row>
    <row r="37" spans="1:15" x14ac:dyDescent="0.25">
      <c r="A37" s="650">
        <v>35</v>
      </c>
      <c r="B37" s="73" t="s">
        <v>11117</v>
      </c>
      <c r="C37" s="59" t="s">
        <v>11335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14312</v>
      </c>
    </row>
    <row r="38" spans="1:15" x14ac:dyDescent="0.25">
      <c r="A38" s="650">
        <v>36</v>
      </c>
      <c r="B38" s="73" t="s">
        <v>11117</v>
      </c>
      <c r="C38" s="59" t="s">
        <v>11336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14312</v>
      </c>
    </row>
    <row r="39" spans="1:15" x14ac:dyDescent="0.25">
      <c r="A39" s="650">
        <v>37</v>
      </c>
      <c r="B39" s="73" t="s">
        <v>11117</v>
      </c>
      <c r="C39" s="59" t="s">
        <v>11337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14312</v>
      </c>
    </row>
    <row r="40" spans="1:15" x14ac:dyDescent="0.25">
      <c r="A40" s="650">
        <v>38</v>
      </c>
      <c r="B40" s="73" t="s">
        <v>11117</v>
      </c>
      <c r="C40" s="59" t="s">
        <v>11338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14312</v>
      </c>
    </row>
    <row r="41" spans="1:15" x14ac:dyDescent="0.25">
      <c r="A41" s="650">
        <v>39</v>
      </c>
      <c r="B41" s="59" t="s">
        <v>4753</v>
      </c>
      <c r="C41" s="59" t="s">
        <v>14313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14314</v>
      </c>
      <c r="I41" s="247" t="s">
        <v>14315</v>
      </c>
      <c r="J41" s="59" t="s">
        <v>14316</v>
      </c>
      <c r="K41" s="76" t="s">
        <v>14317</v>
      </c>
    </row>
    <row r="42" spans="1:15" x14ac:dyDescent="0.25">
      <c r="A42" s="650">
        <v>40</v>
      </c>
      <c r="B42" s="59" t="s">
        <v>4753</v>
      </c>
      <c r="C42" s="247" t="s">
        <v>14318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14319</v>
      </c>
      <c r="I42" s="247" t="s">
        <v>14320</v>
      </c>
      <c r="K42" s="409">
        <v>44502</v>
      </c>
      <c r="N42">
        <v>8</v>
      </c>
      <c r="O42" t="s">
        <v>14321</v>
      </c>
    </row>
    <row r="43" spans="1:15" x14ac:dyDescent="0.25">
      <c r="A43" s="650">
        <v>41</v>
      </c>
      <c r="B43" s="59" t="s">
        <v>4753</v>
      </c>
      <c r="C43" s="247" t="s">
        <v>14322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14319</v>
      </c>
      <c r="I43" s="247" t="s">
        <v>14323</v>
      </c>
      <c r="K43" s="76" t="s">
        <v>14324</v>
      </c>
    </row>
    <row r="44" spans="1:15" x14ac:dyDescent="0.25">
      <c r="A44" s="650">
        <v>42</v>
      </c>
      <c r="B44" s="59" t="s">
        <v>11370</v>
      </c>
      <c r="C44" s="59" t="s">
        <v>11371</v>
      </c>
      <c r="D44" s="59">
        <v>1</v>
      </c>
      <c r="E44" s="59" t="s">
        <v>28</v>
      </c>
      <c r="F44" s="462">
        <v>1500000</v>
      </c>
      <c r="G44" s="84" t="s">
        <v>1200</v>
      </c>
      <c r="H44" s="84" t="s">
        <v>14319</v>
      </c>
    </row>
    <row r="45" spans="1:15" x14ac:dyDescent="0.25">
      <c r="A45" s="650">
        <v>43</v>
      </c>
      <c r="B45" s="59" t="s">
        <v>11370</v>
      </c>
      <c r="C45" s="59" t="s">
        <v>11372</v>
      </c>
      <c r="D45" s="59">
        <v>1</v>
      </c>
      <c r="E45" s="59" t="s">
        <v>28</v>
      </c>
      <c r="F45" s="462">
        <v>1500000</v>
      </c>
      <c r="G45" s="84" t="s">
        <v>1200</v>
      </c>
      <c r="H45" s="84" t="s">
        <v>14319</v>
      </c>
    </row>
    <row r="46" spans="1:15" x14ac:dyDescent="0.25">
      <c r="A46" s="650">
        <v>44</v>
      </c>
      <c r="B46" s="59" t="s">
        <v>11370</v>
      </c>
      <c r="C46" s="59" t="s">
        <v>11373</v>
      </c>
      <c r="D46" s="59">
        <v>1</v>
      </c>
      <c r="E46" s="59" t="s">
        <v>28</v>
      </c>
      <c r="F46" s="462">
        <v>1500000</v>
      </c>
      <c r="G46" s="84" t="s">
        <v>1200</v>
      </c>
      <c r="H46" s="84" t="s">
        <v>14319</v>
      </c>
    </row>
    <row r="47" spans="1:15" x14ac:dyDescent="0.25">
      <c r="A47" s="650">
        <v>45</v>
      </c>
      <c r="B47" s="59" t="s">
        <v>11370</v>
      </c>
      <c r="C47" s="59" t="s">
        <v>11374</v>
      </c>
      <c r="D47" s="59">
        <v>1</v>
      </c>
      <c r="E47" s="59" t="s">
        <v>28</v>
      </c>
      <c r="F47" s="462">
        <v>1500000</v>
      </c>
      <c r="G47" s="84" t="s">
        <v>1200</v>
      </c>
      <c r="H47" s="84" t="s">
        <v>14319</v>
      </c>
    </row>
    <row r="48" spans="1:15" x14ac:dyDescent="0.25">
      <c r="A48" s="650">
        <v>46</v>
      </c>
      <c r="B48" s="59" t="s">
        <v>11370</v>
      </c>
      <c r="C48" s="59" t="s">
        <v>11375</v>
      </c>
      <c r="D48" s="59">
        <v>1</v>
      </c>
      <c r="E48" s="59" t="s">
        <v>28</v>
      </c>
      <c r="F48" s="462">
        <v>1500000</v>
      </c>
      <c r="G48" s="84" t="s">
        <v>1200</v>
      </c>
      <c r="H48" s="84" t="s">
        <v>14319</v>
      </c>
    </row>
    <row r="49" spans="1:13" x14ac:dyDescent="0.25">
      <c r="A49" s="650">
        <v>47</v>
      </c>
      <c r="B49" s="59" t="s">
        <v>11370</v>
      </c>
      <c r="C49" s="59" t="s">
        <v>11376</v>
      </c>
      <c r="D49" s="59">
        <v>1</v>
      </c>
      <c r="E49" s="59" t="s">
        <v>28</v>
      </c>
      <c r="F49" s="462">
        <v>1500000</v>
      </c>
      <c r="G49" s="84" t="s">
        <v>1200</v>
      </c>
      <c r="H49" s="84" t="s">
        <v>14319</v>
      </c>
    </row>
    <row r="50" spans="1:13" x14ac:dyDescent="0.25">
      <c r="A50" s="650">
        <v>48</v>
      </c>
      <c r="B50" s="59" t="s">
        <v>11370</v>
      </c>
      <c r="C50" s="59" t="s">
        <v>11377</v>
      </c>
      <c r="D50" s="59">
        <v>1</v>
      </c>
      <c r="E50" s="59" t="s">
        <v>28</v>
      </c>
      <c r="F50" s="462">
        <v>1500000</v>
      </c>
      <c r="G50" s="84" t="s">
        <v>1200</v>
      </c>
      <c r="H50" s="84" t="s">
        <v>14319</v>
      </c>
    </row>
    <row r="51" spans="1:13" x14ac:dyDescent="0.25">
      <c r="A51" s="650">
        <v>49</v>
      </c>
      <c r="B51" s="73" t="s">
        <v>11117</v>
      </c>
      <c r="C51" s="59" t="s">
        <v>11378</v>
      </c>
      <c r="D51" s="59">
        <v>1</v>
      </c>
      <c r="E51" s="59" t="s">
        <v>28</v>
      </c>
      <c r="F51" s="462">
        <v>1535000</v>
      </c>
      <c r="G51" s="84" t="s">
        <v>1200</v>
      </c>
      <c r="H51" s="84" t="s">
        <v>14319</v>
      </c>
    </row>
    <row r="52" spans="1:13" x14ac:dyDescent="0.25">
      <c r="A52" s="650">
        <v>50</v>
      </c>
      <c r="B52" s="73" t="s">
        <v>11117</v>
      </c>
      <c r="C52" s="59" t="s">
        <v>14325</v>
      </c>
      <c r="D52" s="59">
        <v>1</v>
      </c>
      <c r="E52" s="59" t="s">
        <v>28</v>
      </c>
      <c r="F52" s="462">
        <v>1535000</v>
      </c>
      <c r="G52" s="84" t="s">
        <v>1200</v>
      </c>
      <c r="H52" s="84" t="s">
        <v>14319</v>
      </c>
    </row>
    <row r="53" spans="1:13" x14ac:dyDescent="0.25">
      <c r="A53" s="650">
        <v>51</v>
      </c>
      <c r="B53" s="73" t="s">
        <v>11117</v>
      </c>
      <c r="C53" s="59" t="s">
        <v>11381</v>
      </c>
      <c r="D53" s="59">
        <v>1</v>
      </c>
      <c r="E53" s="59" t="s">
        <v>28</v>
      </c>
      <c r="F53" s="462">
        <v>1535000</v>
      </c>
      <c r="G53" s="84" t="s">
        <v>1200</v>
      </c>
      <c r="H53" s="84" t="s">
        <v>14319</v>
      </c>
    </row>
    <row r="54" spans="1:13" x14ac:dyDescent="0.25">
      <c r="A54" s="650">
        <v>52</v>
      </c>
      <c r="B54" s="59" t="s">
        <v>4095</v>
      </c>
      <c r="C54" s="59" t="s">
        <v>11361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14319</v>
      </c>
    </row>
    <row r="55" spans="1:13" x14ac:dyDescent="0.25">
      <c r="A55" s="650">
        <v>53</v>
      </c>
      <c r="B55" s="59" t="s">
        <v>4095</v>
      </c>
      <c r="C55" s="59" t="s">
        <v>11362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14319</v>
      </c>
    </row>
    <row r="56" spans="1:13" x14ac:dyDescent="0.25">
      <c r="A56" s="650">
        <v>54</v>
      </c>
      <c r="B56" s="59" t="s">
        <v>4095</v>
      </c>
      <c r="C56" s="70" t="s">
        <v>11363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14319</v>
      </c>
    </row>
    <row r="57" spans="1:13" x14ac:dyDescent="0.25">
      <c r="A57" s="650">
        <v>55</v>
      </c>
      <c r="B57" s="59" t="s">
        <v>4095</v>
      </c>
      <c r="C57" s="461" t="s">
        <v>11364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14319</v>
      </c>
    </row>
    <row r="58" spans="1:13" x14ac:dyDescent="0.25">
      <c r="A58" s="650">
        <v>56</v>
      </c>
      <c r="B58" s="59" t="s">
        <v>4095</v>
      </c>
      <c r="C58" s="59" t="s">
        <v>11365</v>
      </c>
      <c r="D58" s="59">
        <v>1</v>
      </c>
      <c r="E58" s="59" t="s">
        <v>28</v>
      </c>
      <c r="F58" s="462">
        <v>1500000</v>
      </c>
      <c r="G58" s="84" t="s">
        <v>630</v>
      </c>
      <c r="H58" s="84" t="s">
        <v>14319</v>
      </c>
    </row>
    <row r="59" spans="1:13" x14ac:dyDescent="0.25">
      <c r="A59" s="650">
        <v>57</v>
      </c>
      <c r="B59" s="59" t="s">
        <v>4095</v>
      </c>
      <c r="C59" s="70" t="s">
        <v>11366</v>
      </c>
      <c r="D59" s="59">
        <v>1</v>
      </c>
      <c r="E59" s="59" t="s">
        <v>31</v>
      </c>
      <c r="F59" s="462">
        <v>1500000</v>
      </c>
      <c r="G59" s="84" t="s">
        <v>630</v>
      </c>
      <c r="H59" s="84" t="s">
        <v>14319</v>
      </c>
    </row>
    <row r="60" spans="1:13" x14ac:dyDescent="0.25">
      <c r="A60" s="650">
        <v>58</v>
      </c>
      <c r="B60" s="59" t="s">
        <v>4095</v>
      </c>
      <c r="C60" s="59" t="s">
        <v>11367</v>
      </c>
      <c r="D60" s="59">
        <v>1</v>
      </c>
      <c r="E60" s="59" t="s">
        <v>28</v>
      </c>
      <c r="F60" s="462">
        <v>1500000</v>
      </c>
      <c r="G60" s="84" t="s">
        <v>630</v>
      </c>
      <c r="H60" s="84" t="s">
        <v>14319</v>
      </c>
      <c r="L60">
        <v>10</v>
      </c>
      <c r="M60">
        <v>14</v>
      </c>
    </row>
    <row r="61" spans="1:13" x14ac:dyDescent="0.25">
      <c r="A61" s="650">
        <v>59</v>
      </c>
      <c r="B61" s="73" t="s">
        <v>11117</v>
      </c>
      <c r="C61" s="59" t="s">
        <v>11399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14326</v>
      </c>
      <c r="K61" s="76" t="s">
        <v>14327</v>
      </c>
    </row>
    <row r="62" spans="1:13" x14ac:dyDescent="0.25">
      <c r="A62" s="650">
        <v>60</v>
      </c>
      <c r="B62" s="73" t="s">
        <v>11117</v>
      </c>
      <c r="C62" s="59" t="s">
        <v>11400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14328</v>
      </c>
      <c r="K62" s="76" t="s">
        <v>14327</v>
      </c>
    </row>
    <row r="63" spans="1:13" x14ac:dyDescent="0.25">
      <c r="A63" s="650">
        <v>61</v>
      </c>
      <c r="B63" s="59" t="s">
        <v>4171</v>
      </c>
      <c r="C63" s="59" t="s">
        <v>11408</v>
      </c>
      <c r="D63" s="70">
        <v>1</v>
      </c>
      <c r="E63" s="59" t="s">
        <v>111</v>
      </c>
      <c r="F63" s="336">
        <v>1700000</v>
      </c>
      <c r="G63" s="84" t="s">
        <v>648</v>
      </c>
      <c r="H63" s="84" t="s">
        <v>14329</v>
      </c>
      <c r="I63" s="59" t="s">
        <v>14330</v>
      </c>
      <c r="J63" s="59" t="s">
        <v>14331</v>
      </c>
    </row>
    <row r="64" spans="1:13" x14ac:dyDescent="0.25">
      <c r="A64" s="650">
        <v>62</v>
      </c>
      <c r="B64" s="59" t="s">
        <v>96</v>
      </c>
      <c r="C64" s="59" t="s">
        <v>11423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x14ac:dyDescent="0.25">
      <c r="A65" s="650">
        <v>63</v>
      </c>
      <c r="B65" s="78" t="s">
        <v>96</v>
      </c>
      <c r="C65" s="59" t="s">
        <v>11425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x14ac:dyDescent="0.25">
      <c r="A66" s="650">
        <v>64</v>
      </c>
      <c r="B66" s="78" t="s">
        <v>96</v>
      </c>
      <c r="C66" s="59" t="s">
        <v>11426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x14ac:dyDescent="0.25">
      <c r="A67" s="650">
        <v>65</v>
      </c>
      <c r="B67" s="78" t="s">
        <v>96</v>
      </c>
      <c r="C67" s="59" t="s">
        <v>11427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x14ac:dyDescent="0.25">
      <c r="A68" s="650">
        <v>66</v>
      </c>
      <c r="B68" s="78" t="s">
        <v>96</v>
      </c>
      <c r="C68" s="59" t="s">
        <v>11428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x14ac:dyDescent="0.25">
      <c r="A69" s="650">
        <v>67</v>
      </c>
      <c r="B69" s="78" t="s">
        <v>96</v>
      </c>
      <c r="C69" s="59" t="s">
        <v>11429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x14ac:dyDescent="0.25">
      <c r="A70" s="650">
        <v>68</v>
      </c>
      <c r="B70" s="92" t="s">
        <v>11117</v>
      </c>
      <c r="C70" s="59" t="s">
        <v>14332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14333</v>
      </c>
      <c r="J70" s="59" t="s">
        <v>14334</v>
      </c>
      <c r="K70" s="76" t="s">
        <v>14335</v>
      </c>
    </row>
    <row r="71" spans="1:11" x14ac:dyDescent="0.25">
      <c r="A71" s="650">
        <v>69</v>
      </c>
      <c r="B71" s="73" t="s">
        <v>11117</v>
      </c>
      <c r="C71" s="247" t="s">
        <v>14336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14337</v>
      </c>
      <c r="J71" s="59" t="s">
        <v>14338</v>
      </c>
      <c r="K71" s="76" t="s">
        <v>14338</v>
      </c>
    </row>
    <row r="72" spans="1:11" x14ac:dyDescent="0.25">
      <c r="A72" s="650">
        <v>70</v>
      </c>
      <c r="B72" s="59" t="s">
        <v>4753</v>
      </c>
      <c r="C72" s="247" t="s">
        <v>14339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x14ac:dyDescent="0.25">
      <c r="A73" s="650">
        <v>71</v>
      </c>
      <c r="B73" s="73" t="s">
        <v>11117</v>
      </c>
      <c r="C73" s="70" t="s">
        <v>11459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14340</v>
      </c>
      <c r="J73" s="59" t="s">
        <v>14341</v>
      </c>
    </row>
    <row r="74" spans="1:11" x14ac:dyDescent="0.25">
      <c r="A74" s="650">
        <v>72</v>
      </c>
      <c r="B74" s="73" t="s">
        <v>11117</v>
      </c>
      <c r="C74" s="59" t="s">
        <v>11460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14342</v>
      </c>
      <c r="J74" s="59" t="s">
        <v>62</v>
      </c>
    </row>
    <row r="75" spans="1:11" x14ac:dyDescent="0.25">
      <c r="A75" s="650">
        <v>73</v>
      </c>
      <c r="B75" s="59" t="s">
        <v>4652</v>
      </c>
      <c r="C75" s="59" t="s">
        <v>11469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x14ac:dyDescent="0.25">
      <c r="A76" s="650">
        <v>74</v>
      </c>
      <c r="B76" s="59" t="s">
        <v>4652</v>
      </c>
      <c r="C76" s="59" t="s">
        <v>11471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x14ac:dyDescent="0.25">
      <c r="A77" s="650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x14ac:dyDescent="0.25">
      <c r="A78" s="650">
        <v>76</v>
      </c>
      <c r="B78" s="59" t="s">
        <v>4652</v>
      </c>
      <c r="C78" s="59" t="s">
        <v>14343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14344</v>
      </c>
      <c r="J78" s="59" t="s">
        <v>14284</v>
      </c>
      <c r="K78" s="76" t="s">
        <v>14345</v>
      </c>
    </row>
    <row r="79" spans="1:11" x14ac:dyDescent="0.25">
      <c r="A79" s="650">
        <v>77</v>
      </c>
      <c r="B79" s="59" t="s">
        <v>4652</v>
      </c>
      <c r="C79" s="59" t="s">
        <v>14346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x14ac:dyDescent="0.25">
      <c r="A80" s="650">
        <v>78</v>
      </c>
      <c r="B80" s="59" t="s">
        <v>4652</v>
      </c>
      <c r="C80" s="59" t="s">
        <v>14347</v>
      </c>
      <c r="D80" s="64">
        <v>1</v>
      </c>
      <c r="E80" s="65" t="s">
        <v>111</v>
      </c>
      <c r="F80" s="71" t="s">
        <v>14348</v>
      </c>
      <c r="G80" s="84" t="s">
        <v>121</v>
      </c>
      <c r="H80" s="84" t="s">
        <v>4500</v>
      </c>
      <c r="I80" s="59" t="s">
        <v>14349</v>
      </c>
      <c r="J80" s="59" t="s">
        <v>14350</v>
      </c>
      <c r="K80" s="409">
        <v>44509</v>
      </c>
    </row>
    <row r="81" spans="1:11" x14ac:dyDescent="0.25">
      <c r="A81" s="650">
        <v>79</v>
      </c>
      <c r="B81" s="59" t="s">
        <v>4652</v>
      </c>
      <c r="C81" s="59" t="s">
        <v>14351</v>
      </c>
      <c r="D81" s="64">
        <v>1</v>
      </c>
      <c r="E81" s="65" t="s">
        <v>111</v>
      </c>
      <c r="F81" s="71" t="s">
        <v>14348</v>
      </c>
      <c r="G81" s="84" t="s">
        <v>121</v>
      </c>
      <c r="H81" s="84" t="s">
        <v>4500</v>
      </c>
      <c r="I81" s="59" t="s">
        <v>14352</v>
      </c>
      <c r="J81" s="59" t="s">
        <v>14353</v>
      </c>
      <c r="K81" s="409">
        <v>44509</v>
      </c>
    </row>
    <row r="82" spans="1:11" x14ac:dyDescent="0.25">
      <c r="A82" s="650">
        <v>80</v>
      </c>
      <c r="B82" s="76" t="s">
        <v>11483</v>
      </c>
      <c r="C82" s="262" t="s">
        <v>11484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x14ac:dyDescent="0.25">
      <c r="A83" s="650">
        <v>81</v>
      </c>
      <c r="B83" s="76" t="s">
        <v>11483</v>
      </c>
      <c r="C83" s="262" t="s">
        <v>11486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x14ac:dyDescent="0.25">
      <c r="A84" s="650">
        <v>83</v>
      </c>
      <c r="B84" s="76" t="s">
        <v>11483</v>
      </c>
      <c r="C84" s="262" t="s">
        <v>11487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x14ac:dyDescent="0.25">
      <c r="A85" s="650">
        <v>84</v>
      </c>
      <c r="B85" s="76" t="s">
        <v>11483</v>
      </c>
      <c r="C85" s="262" t="s">
        <v>11488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x14ac:dyDescent="0.25">
      <c r="A86" s="650">
        <v>85</v>
      </c>
      <c r="B86" s="76" t="s">
        <v>11483</v>
      </c>
      <c r="C86" s="262" t="s">
        <v>11489</v>
      </c>
      <c r="D86" s="64">
        <v>1</v>
      </c>
      <c r="E86" s="65" t="s">
        <v>31</v>
      </c>
      <c r="F86" s="71">
        <v>3400000</v>
      </c>
      <c r="G86" s="84" t="s">
        <v>14354</v>
      </c>
      <c r="H86" s="84" t="s">
        <v>4534</v>
      </c>
    </row>
    <row r="87" spans="1:11" x14ac:dyDescent="0.25">
      <c r="A87" s="650">
        <v>86</v>
      </c>
      <c r="B87" s="76" t="s">
        <v>11483</v>
      </c>
      <c r="C87" s="247" t="s">
        <v>11490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x14ac:dyDescent="0.25">
      <c r="A88" s="650">
        <v>87</v>
      </c>
      <c r="B88" s="76" t="s">
        <v>11483</v>
      </c>
      <c r="C88" s="247" t="s">
        <v>11491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x14ac:dyDescent="0.25">
      <c r="A89" s="650">
        <v>88</v>
      </c>
      <c r="B89" s="76" t="s">
        <v>11483</v>
      </c>
      <c r="C89" s="247" t="s">
        <v>11492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x14ac:dyDescent="0.25">
      <c r="A90" s="650">
        <v>89</v>
      </c>
      <c r="B90" s="59" t="s">
        <v>4652</v>
      </c>
      <c r="C90" s="59" t="s">
        <v>14355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14356</v>
      </c>
      <c r="J90" s="59" t="s">
        <v>14284</v>
      </c>
      <c r="K90" s="76" t="s">
        <v>14285</v>
      </c>
    </row>
    <row r="91" spans="1:11" x14ac:dyDescent="0.25">
      <c r="A91" s="650">
        <v>90</v>
      </c>
      <c r="B91" s="59" t="s">
        <v>4652</v>
      </c>
      <c r="C91" s="70" t="s">
        <v>14357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x14ac:dyDescent="0.25">
      <c r="A92" s="650">
        <v>91</v>
      </c>
      <c r="B92" s="59" t="s">
        <v>4652</v>
      </c>
      <c r="C92" s="78" t="s">
        <v>14358</v>
      </c>
      <c r="D92" s="70">
        <v>1</v>
      </c>
      <c r="E92" s="59" t="s">
        <v>111</v>
      </c>
      <c r="F92" s="336" t="s">
        <v>14348</v>
      </c>
      <c r="G92" s="84" t="s">
        <v>1941</v>
      </c>
      <c r="H92" s="84" t="s">
        <v>4542</v>
      </c>
      <c r="I92" s="59" t="s">
        <v>14330</v>
      </c>
      <c r="J92" s="59" t="s">
        <v>14271</v>
      </c>
      <c r="K92" s="76" t="s">
        <v>14359</v>
      </c>
    </row>
    <row r="93" spans="1:11" x14ac:dyDescent="0.25">
      <c r="A93" s="650">
        <v>92</v>
      </c>
      <c r="B93" s="59" t="s">
        <v>4652</v>
      </c>
      <c r="C93" s="59" t="s">
        <v>14360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14361</v>
      </c>
      <c r="J93" s="59" t="s">
        <v>14362</v>
      </c>
    </row>
    <row r="94" spans="1:11" x14ac:dyDescent="0.25">
      <c r="A94" s="650">
        <v>93</v>
      </c>
      <c r="B94" s="59" t="s">
        <v>4652</v>
      </c>
      <c r="C94" s="59" t="s">
        <v>14363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0">
        <v>94</v>
      </c>
      <c r="B95" s="59" t="s">
        <v>4652</v>
      </c>
      <c r="C95" s="59" t="s">
        <v>14364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x14ac:dyDescent="0.25">
      <c r="A96" s="650">
        <v>95</v>
      </c>
      <c r="B96" s="59" t="s">
        <v>4753</v>
      </c>
      <c r="C96" s="76" t="s">
        <v>14365</v>
      </c>
      <c r="D96" s="64">
        <v>1</v>
      </c>
      <c r="E96" s="65" t="s">
        <v>28</v>
      </c>
      <c r="F96" s="66">
        <v>1270000</v>
      </c>
      <c r="G96" s="84" t="s">
        <v>3394</v>
      </c>
      <c r="H96" s="446">
        <v>44683</v>
      </c>
      <c r="I96" s="247" t="s">
        <v>14366</v>
      </c>
      <c r="J96" s="59" t="s">
        <v>14316</v>
      </c>
      <c r="K96" s="76" t="s">
        <v>14367</v>
      </c>
    </row>
    <row r="97" spans="1:12" x14ac:dyDescent="0.25">
      <c r="A97" s="650">
        <v>96</v>
      </c>
      <c r="B97" s="73" t="s">
        <v>11117</v>
      </c>
      <c r="C97" s="76" t="s">
        <v>14368</v>
      </c>
      <c r="D97" s="64">
        <v>1</v>
      </c>
      <c r="E97" s="59" t="s">
        <v>31</v>
      </c>
      <c r="F97" s="66">
        <v>1535000</v>
      </c>
      <c r="G97" s="84" t="s">
        <v>3461</v>
      </c>
      <c r="H97" s="446">
        <v>44693</v>
      </c>
      <c r="I97" s="247" t="s">
        <v>14369</v>
      </c>
      <c r="J97" s="59" t="s">
        <v>14271</v>
      </c>
      <c r="K97" s="76" t="s">
        <v>3844</v>
      </c>
    </row>
    <row r="98" spans="1:12" x14ac:dyDescent="0.25">
      <c r="A98" s="650">
        <v>97</v>
      </c>
      <c r="B98" s="73" t="s">
        <v>11117</v>
      </c>
      <c r="C98" s="76" t="s">
        <v>14370</v>
      </c>
      <c r="D98" s="64">
        <v>1</v>
      </c>
      <c r="E98" s="65" t="s">
        <v>31</v>
      </c>
      <c r="F98" s="87">
        <v>1535000</v>
      </c>
      <c r="G98" s="84" t="s">
        <v>3461</v>
      </c>
      <c r="H98" s="446">
        <v>44693</v>
      </c>
      <c r="I98" s="247" t="s">
        <v>14371</v>
      </c>
      <c r="J98" s="59" t="s">
        <v>14372</v>
      </c>
      <c r="K98" s="76" t="s">
        <v>3844</v>
      </c>
    </row>
    <row r="99" spans="1:12" x14ac:dyDescent="0.25">
      <c r="A99" s="650">
        <v>98</v>
      </c>
      <c r="B99" s="59" t="s">
        <v>4652</v>
      </c>
      <c r="C99" s="76" t="s">
        <v>14373</v>
      </c>
      <c r="D99" s="64">
        <v>1</v>
      </c>
      <c r="E99" s="65" t="s">
        <v>66</v>
      </c>
      <c r="F99" s="88">
        <v>1825000</v>
      </c>
      <c r="G99" s="84" t="s">
        <v>1035</v>
      </c>
      <c r="H99" s="446">
        <v>44683</v>
      </c>
      <c r="I99" s="59" t="s">
        <v>13221</v>
      </c>
      <c r="J99" s="59" t="s">
        <v>14284</v>
      </c>
      <c r="K99" s="76" t="s">
        <v>14335</v>
      </c>
    </row>
    <row r="100" spans="1:12" x14ac:dyDescent="0.25">
      <c r="A100" s="650">
        <v>99</v>
      </c>
      <c r="B100" s="59" t="s">
        <v>4753</v>
      </c>
      <c r="C100" s="76" t="s">
        <v>14374</v>
      </c>
      <c r="D100" s="64">
        <v>1</v>
      </c>
      <c r="E100" s="65" t="s">
        <v>28</v>
      </c>
      <c r="F100" s="102">
        <v>1270000</v>
      </c>
      <c r="G100" s="84" t="s">
        <v>2148</v>
      </c>
      <c r="H100" s="446">
        <v>44683</v>
      </c>
      <c r="I100" s="247" t="s">
        <v>14375</v>
      </c>
      <c r="J100" s="59" t="s">
        <v>14316</v>
      </c>
      <c r="K100" s="409">
        <v>44385</v>
      </c>
    </row>
    <row r="101" spans="1:12" x14ac:dyDescent="0.25">
      <c r="A101" s="650">
        <v>100</v>
      </c>
      <c r="B101" s="59" t="s">
        <v>4753</v>
      </c>
      <c r="C101" s="59" t="s">
        <v>11564</v>
      </c>
      <c r="D101" s="64">
        <v>1</v>
      </c>
      <c r="E101" s="65" t="s">
        <v>28</v>
      </c>
      <c r="F101" s="66">
        <v>1270000</v>
      </c>
      <c r="G101" s="84" t="s">
        <v>11565</v>
      </c>
      <c r="H101" s="446">
        <v>44775</v>
      </c>
    </row>
    <row r="102" spans="1:12" x14ac:dyDescent="0.25">
      <c r="A102" s="650">
        <v>101</v>
      </c>
      <c r="B102" s="59" t="s">
        <v>4753</v>
      </c>
      <c r="C102" s="59" t="s">
        <v>11566</v>
      </c>
      <c r="D102" s="64">
        <v>1</v>
      </c>
      <c r="E102" s="59" t="s">
        <v>28</v>
      </c>
      <c r="F102" s="66">
        <v>1270000</v>
      </c>
      <c r="G102" s="84" t="s">
        <v>11565</v>
      </c>
      <c r="H102" s="446">
        <v>44775</v>
      </c>
    </row>
    <row r="103" spans="1:12" x14ac:dyDescent="0.25">
      <c r="A103" s="650">
        <v>102</v>
      </c>
      <c r="B103" s="59" t="s">
        <v>4753</v>
      </c>
      <c r="C103" s="59" t="s">
        <v>11567</v>
      </c>
      <c r="D103" s="64">
        <v>1</v>
      </c>
      <c r="E103" s="65" t="s">
        <v>28</v>
      </c>
      <c r="F103" s="87">
        <v>1270000</v>
      </c>
      <c r="G103" s="84" t="s">
        <v>11565</v>
      </c>
      <c r="H103" s="446">
        <v>44775</v>
      </c>
    </row>
    <row r="104" spans="1:12" x14ac:dyDescent="0.25">
      <c r="A104" s="650">
        <v>103</v>
      </c>
      <c r="B104" s="59" t="s">
        <v>4753</v>
      </c>
      <c r="C104" s="59" t="s">
        <v>11568</v>
      </c>
      <c r="D104" s="64">
        <v>1</v>
      </c>
      <c r="E104" s="65" t="s">
        <v>28</v>
      </c>
      <c r="F104" s="88">
        <v>1270000</v>
      </c>
      <c r="G104" s="84" t="s">
        <v>11565</v>
      </c>
      <c r="H104" s="446">
        <v>44775</v>
      </c>
    </row>
    <row r="105" spans="1:12" x14ac:dyDescent="0.25">
      <c r="A105" s="650">
        <v>104</v>
      </c>
      <c r="B105" s="59" t="s">
        <v>4753</v>
      </c>
      <c r="C105" s="59" t="s">
        <v>11569</v>
      </c>
      <c r="D105" s="64">
        <v>1</v>
      </c>
      <c r="E105" s="59" t="s">
        <v>28</v>
      </c>
      <c r="F105" s="102">
        <v>1270000</v>
      </c>
      <c r="G105" s="84" t="s">
        <v>1200</v>
      </c>
      <c r="H105" s="446">
        <v>44806</v>
      </c>
    </row>
    <row r="106" spans="1:12" x14ac:dyDescent="0.25">
      <c r="A106" s="650">
        <v>105</v>
      </c>
      <c r="B106" s="59" t="s">
        <v>4753</v>
      </c>
      <c r="C106" s="59" t="s">
        <v>11571</v>
      </c>
      <c r="D106" s="64">
        <v>1</v>
      </c>
      <c r="E106" s="59" t="s">
        <v>28</v>
      </c>
      <c r="F106" s="66">
        <v>1270000</v>
      </c>
      <c r="G106" s="84" t="s">
        <v>1200</v>
      </c>
      <c r="H106" s="446">
        <v>44806</v>
      </c>
      <c r="L106">
        <v>2</v>
      </c>
    </row>
    <row r="107" spans="1:12" x14ac:dyDescent="0.25">
      <c r="A107" s="650">
        <v>106</v>
      </c>
      <c r="B107" s="73" t="s">
        <v>11117</v>
      </c>
      <c r="C107" s="59" t="s">
        <v>11572</v>
      </c>
      <c r="D107" s="64">
        <v>1</v>
      </c>
      <c r="E107" s="59" t="s">
        <v>28</v>
      </c>
      <c r="F107" s="66">
        <v>1535000</v>
      </c>
      <c r="G107" s="84" t="s">
        <v>1200</v>
      </c>
      <c r="H107" s="446">
        <v>44806</v>
      </c>
    </row>
    <row r="108" spans="1:12" x14ac:dyDescent="0.25">
      <c r="A108" s="650">
        <v>107</v>
      </c>
      <c r="B108" s="73" t="s">
        <v>11117</v>
      </c>
      <c r="C108" s="59" t="s">
        <v>11573</v>
      </c>
      <c r="D108" s="64">
        <v>1</v>
      </c>
      <c r="E108" s="59" t="s">
        <v>28</v>
      </c>
      <c r="F108" s="66">
        <v>1535000</v>
      </c>
      <c r="G108" s="84" t="s">
        <v>1200</v>
      </c>
      <c r="H108" s="446">
        <v>44806</v>
      </c>
    </row>
    <row r="109" spans="1:12" x14ac:dyDescent="0.25">
      <c r="A109" s="650">
        <v>108</v>
      </c>
      <c r="B109" s="73" t="s">
        <v>11117</v>
      </c>
      <c r="C109" s="70" t="s">
        <v>11574</v>
      </c>
      <c r="D109" s="64">
        <v>1</v>
      </c>
      <c r="E109" s="65" t="s">
        <v>28</v>
      </c>
      <c r="F109" s="66">
        <v>1535000</v>
      </c>
      <c r="G109" s="84" t="s">
        <v>1200</v>
      </c>
      <c r="H109" s="446">
        <v>44806</v>
      </c>
    </row>
    <row r="110" spans="1:12" x14ac:dyDescent="0.25">
      <c r="A110" s="650">
        <v>109</v>
      </c>
      <c r="B110" s="73" t="s">
        <v>11117</v>
      </c>
      <c r="C110" s="78" t="s">
        <v>11575</v>
      </c>
      <c r="D110" s="64">
        <v>1</v>
      </c>
      <c r="E110" s="65" t="s">
        <v>31</v>
      </c>
      <c r="F110" s="66">
        <v>1535000</v>
      </c>
      <c r="G110" s="84" t="s">
        <v>1200</v>
      </c>
      <c r="H110" s="446">
        <v>44806</v>
      </c>
    </row>
    <row r="111" spans="1:12" x14ac:dyDescent="0.25">
      <c r="A111" s="650">
        <v>110</v>
      </c>
      <c r="B111" s="73" t="s">
        <v>11117</v>
      </c>
      <c r="C111" s="74" t="s">
        <v>11576</v>
      </c>
      <c r="D111" s="64">
        <v>1</v>
      </c>
      <c r="E111" s="65" t="s">
        <v>31</v>
      </c>
      <c r="F111" s="66">
        <v>1535000</v>
      </c>
      <c r="G111" s="84" t="s">
        <v>1200</v>
      </c>
      <c r="H111" s="446">
        <v>44806</v>
      </c>
    </row>
    <row r="112" spans="1:12" x14ac:dyDescent="0.25">
      <c r="A112" s="650">
        <v>111</v>
      </c>
      <c r="B112" s="73" t="s">
        <v>11117</v>
      </c>
      <c r="C112" s="262" t="s">
        <v>11577</v>
      </c>
      <c r="D112" s="64">
        <v>1</v>
      </c>
      <c r="E112" s="65" t="s">
        <v>28</v>
      </c>
      <c r="F112" s="66">
        <v>1535000</v>
      </c>
      <c r="G112" s="84" t="s">
        <v>1200</v>
      </c>
      <c r="H112" s="446">
        <v>44806</v>
      </c>
    </row>
    <row r="113" spans="1:11" x14ac:dyDescent="0.25">
      <c r="A113" s="650">
        <v>112</v>
      </c>
      <c r="B113" s="59" t="s">
        <v>4652</v>
      </c>
      <c r="C113" s="79" t="s">
        <v>14376</v>
      </c>
      <c r="D113" s="64">
        <v>1</v>
      </c>
      <c r="E113" s="65" t="s">
        <v>31</v>
      </c>
      <c r="F113" s="66">
        <v>1900000</v>
      </c>
      <c r="G113" s="84" t="s">
        <v>1035</v>
      </c>
      <c r="H113" s="446">
        <v>44775</v>
      </c>
    </row>
    <row r="114" spans="1:11" x14ac:dyDescent="0.25">
      <c r="A114" s="650">
        <v>113</v>
      </c>
      <c r="B114" s="73" t="s">
        <v>11117</v>
      </c>
      <c r="C114" s="74" t="s">
        <v>11594</v>
      </c>
      <c r="D114" s="70">
        <v>1</v>
      </c>
      <c r="E114" s="65" t="s">
        <v>28</v>
      </c>
      <c r="F114" s="66">
        <v>1535000</v>
      </c>
      <c r="G114" s="84" t="s">
        <v>1937</v>
      </c>
      <c r="H114" s="446">
        <v>44897</v>
      </c>
    </row>
    <row r="115" spans="1:11" x14ac:dyDescent="0.25">
      <c r="A115" s="650">
        <v>114</v>
      </c>
      <c r="B115" s="73" t="s">
        <v>11117</v>
      </c>
      <c r="C115" s="59" t="s">
        <v>11596</v>
      </c>
      <c r="D115" s="70">
        <v>1</v>
      </c>
      <c r="E115" s="65" t="s">
        <v>28</v>
      </c>
      <c r="F115" s="66">
        <v>1535000</v>
      </c>
      <c r="G115" s="84" t="s">
        <v>1937</v>
      </c>
      <c r="H115" s="446">
        <v>44897</v>
      </c>
    </row>
    <row r="116" spans="1:11" x14ac:dyDescent="0.25">
      <c r="A116" s="650">
        <v>115</v>
      </c>
      <c r="B116" s="59" t="s">
        <v>4652</v>
      </c>
      <c r="C116" s="59" t="s">
        <v>14377</v>
      </c>
      <c r="D116" s="64">
        <v>1</v>
      </c>
      <c r="E116" s="65" t="s">
        <v>31</v>
      </c>
      <c r="F116" s="66">
        <v>1900000</v>
      </c>
      <c r="G116" s="84" t="s">
        <v>158</v>
      </c>
      <c r="H116" s="446">
        <v>44897</v>
      </c>
    </row>
    <row r="117" spans="1:11" x14ac:dyDescent="0.25">
      <c r="A117" s="650">
        <v>116</v>
      </c>
      <c r="B117" s="59" t="s">
        <v>4652</v>
      </c>
      <c r="C117" s="59" t="s">
        <v>14377</v>
      </c>
      <c r="D117" s="64">
        <v>1</v>
      </c>
      <c r="E117" s="65" t="s">
        <v>31</v>
      </c>
      <c r="F117" s="66">
        <v>1900000</v>
      </c>
      <c r="G117" s="84" t="s">
        <v>158</v>
      </c>
      <c r="H117" s="446">
        <v>44897</v>
      </c>
    </row>
    <row r="118" spans="1:11" x14ac:dyDescent="0.25">
      <c r="A118" s="650">
        <v>117</v>
      </c>
      <c r="B118" s="59" t="s">
        <v>4652</v>
      </c>
      <c r="C118" s="59" t="s">
        <v>14378</v>
      </c>
      <c r="D118" s="64">
        <v>1</v>
      </c>
      <c r="E118" s="65" t="s">
        <v>66</v>
      </c>
      <c r="F118" s="66">
        <v>1900000</v>
      </c>
      <c r="G118" s="84" t="s">
        <v>1941</v>
      </c>
      <c r="H118" s="446">
        <v>44897</v>
      </c>
    </row>
    <row r="119" spans="1:11" x14ac:dyDescent="0.25">
      <c r="A119" s="650">
        <v>118</v>
      </c>
      <c r="B119" s="59" t="s">
        <v>4652</v>
      </c>
      <c r="C119" s="59" t="s">
        <v>14379</v>
      </c>
      <c r="D119" s="64">
        <v>1</v>
      </c>
      <c r="E119" s="65" t="s">
        <v>11608</v>
      </c>
      <c r="F119" s="66">
        <v>1900000</v>
      </c>
      <c r="G119" s="84" t="s">
        <v>1941</v>
      </c>
      <c r="H119" s="446">
        <v>44897</v>
      </c>
    </row>
    <row r="120" spans="1:11" x14ac:dyDescent="0.25">
      <c r="A120" s="650">
        <v>119</v>
      </c>
      <c r="B120" s="59" t="s">
        <v>96</v>
      </c>
      <c r="C120" s="59" t="s">
        <v>11600</v>
      </c>
      <c r="D120" s="64">
        <v>1</v>
      </c>
      <c r="E120" s="65" t="s">
        <v>28</v>
      </c>
      <c r="F120" s="66">
        <v>3097800</v>
      </c>
      <c r="G120" s="67" t="s">
        <v>14380</v>
      </c>
      <c r="H120" s="446">
        <v>44897</v>
      </c>
    </row>
    <row r="121" spans="1:11" x14ac:dyDescent="0.25">
      <c r="A121" s="650">
        <v>120</v>
      </c>
      <c r="B121" s="78" t="s">
        <v>96</v>
      </c>
      <c r="C121" s="59" t="s">
        <v>11601</v>
      </c>
      <c r="D121" s="64">
        <v>1</v>
      </c>
      <c r="E121" s="65" t="s">
        <v>28</v>
      </c>
      <c r="F121" s="66">
        <v>3097800</v>
      </c>
      <c r="G121" s="67" t="s">
        <v>14380</v>
      </c>
      <c r="H121" s="446">
        <v>44897</v>
      </c>
    </row>
    <row r="122" spans="1:11" x14ac:dyDescent="0.25">
      <c r="A122" s="650">
        <v>121</v>
      </c>
      <c r="B122" s="78" t="s">
        <v>4753</v>
      </c>
      <c r="C122" s="59" t="s">
        <v>14381</v>
      </c>
      <c r="D122" s="64">
        <v>1</v>
      </c>
      <c r="E122" s="65" t="s">
        <v>28</v>
      </c>
      <c r="F122" s="66">
        <v>1270000</v>
      </c>
      <c r="G122" s="84" t="s">
        <v>554</v>
      </c>
      <c r="H122" s="446">
        <v>44897</v>
      </c>
      <c r="I122" s="247" t="s">
        <v>14382</v>
      </c>
      <c r="J122" s="59" t="s">
        <v>14267</v>
      </c>
      <c r="K122" s="76" t="s">
        <v>14383</v>
      </c>
    </row>
    <row r="123" spans="1:11" x14ac:dyDescent="0.25">
      <c r="A123" s="650">
        <v>122</v>
      </c>
      <c r="B123" s="73" t="s">
        <v>11117</v>
      </c>
      <c r="C123" s="74" t="s">
        <v>14384</v>
      </c>
      <c r="D123" s="64">
        <v>1</v>
      </c>
      <c r="E123" s="65" t="s">
        <v>31</v>
      </c>
      <c r="F123" s="66">
        <v>1535000</v>
      </c>
      <c r="G123" s="84" t="s">
        <v>1937</v>
      </c>
      <c r="H123" s="446">
        <v>44897</v>
      </c>
      <c r="I123" s="247" t="s">
        <v>14385</v>
      </c>
      <c r="J123" s="59" t="s">
        <v>14271</v>
      </c>
      <c r="K123" s="409">
        <v>44449</v>
      </c>
    </row>
    <row r="124" spans="1:11" x14ac:dyDescent="0.25">
      <c r="A124" s="650">
        <v>123</v>
      </c>
      <c r="B124" s="73" t="s">
        <v>11117</v>
      </c>
      <c r="C124" s="59" t="s">
        <v>14386</v>
      </c>
      <c r="D124" s="64">
        <v>1</v>
      </c>
      <c r="E124" s="65" t="s">
        <v>28</v>
      </c>
      <c r="F124" s="66">
        <v>1535000</v>
      </c>
      <c r="G124" s="84" t="s">
        <v>1937</v>
      </c>
      <c r="H124" s="446">
        <v>44897</v>
      </c>
      <c r="I124" s="247" t="s">
        <v>14387</v>
      </c>
      <c r="J124" s="59" t="s">
        <v>14388</v>
      </c>
      <c r="K124" s="409">
        <v>44449</v>
      </c>
    </row>
    <row r="125" spans="1:11" x14ac:dyDescent="0.25">
      <c r="A125" s="650">
        <v>124</v>
      </c>
      <c r="B125" s="59" t="s">
        <v>4753</v>
      </c>
      <c r="C125" s="262" t="s">
        <v>14389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14390</v>
      </c>
      <c r="J125" s="59" t="s">
        <v>14267</v>
      </c>
      <c r="K125" s="76" t="s">
        <v>14391</v>
      </c>
    </row>
    <row r="126" spans="1:11" x14ac:dyDescent="0.25">
      <c r="A126" s="650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6">
        <v>1500000</v>
      </c>
      <c r="G126" s="84" t="s">
        <v>3924</v>
      </c>
      <c r="H126" s="84" t="s">
        <v>4727</v>
      </c>
    </row>
    <row r="127" spans="1:11" x14ac:dyDescent="0.25">
      <c r="A127" s="650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6">
        <v>1500000</v>
      </c>
      <c r="G127" s="84" t="s">
        <v>3924</v>
      </c>
      <c r="H127" s="84" t="s">
        <v>4727</v>
      </c>
    </row>
    <row r="128" spans="1:11" x14ac:dyDescent="0.25">
      <c r="A128" s="650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6">
        <v>1500000</v>
      </c>
      <c r="G128" s="84" t="s">
        <v>3924</v>
      </c>
      <c r="H128" s="84" t="s">
        <v>4727</v>
      </c>
    </row>
    <row r="129" spans="1:13" x14ac:dyDescent="0.25">
      <c r="A129" s="650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6">
        <v>1500000</v>
      </c>
      <c r="G129" s="84" t="s">
        <v>3924</v>
      </c>
      <c r="H129" s="84" t="s">
        <v>4727</v>
      </c>
    </row>
    <row r="130" spans="1:13" x14ac:dyDescent="0.25">
      <c r="A130" s="650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6">
        <v>1500000</v>
      </c>
      <c r="G130" s="84" t="s">
        <v>3924</v>
      </c>
      <c r="H130" s="84" t="s">
        <v>4727</v>
      </c>
    </row>
    <row r="131" spans="1:13" x14ac:dyDescent="0.25">
      <c r="A131" s="650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6">
        <v>1500000</v>
      </c>
      <c r="G131" s="84" t="s">
        <v>3924</v>
      </c>
      <c r="H131" s="84" t="s">
        <v>4727</v>
      </c>
    </row>
    <row r="132" spans="1:13" x14ac:dyDescent="0.25">
      <c r="A132" s="650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6">
        <v>1500000</v>
      </c>
      <c r="G132" s="84" t="s">
        <v>3924</v>
      </c>
      <c r="H132" s="84" t="s">
        <v>4727</v>
      </c>
    </row>
    <row r="133" spans="1:13" x14ac:dyDescent="0.25">
      <c r="A133" s="650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6">
        <v>1500000</v>
      </c>
      <c r="G133" s="84" t="s">
        <v>3924</v>
      </c>
      <c r="H133" s="84" t="s">
        <v>4727</v>
      </c>
    </row>
    <row r="134" spans="1:13" x14ac:dyDescent="0.25">
      <c r="A134" s="650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6">
        <v>1500000</v>
      </c>
      <c r="G134" s="84" t="s">
        <v>3924</v>
      </c>
      <c r="H134" s="84" t="s">
        <v>4727</v>
      </c>
    </row>
    <row r="135" spans="1:13" x14ac:dyDescent="0.25">
      <c r="A135" s="650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6">
        <v>1500000</v>
      </c>
      <c r="G135" s="84" t="s">
        <v>3924</v>
      </c>
      <c r="H135" s="84" t="s">
        <v>4727</v>
      </c>
    </row>
    <row r="136" spans="1:13" x14ac:dyDescent="0.25">
      <c r="A136" s="650">
        <v>135</v>
      </c>
      <c r="B136" s="59" t="s">
        <v>40</v>
      </c>
      <c r="C136" s="59" t="s">
        <v>11636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14284</v>
      </c>
    </row>
    <row r="137" spans="1:13" x14ac:dyDescent="0.25">
      <c r="A137" s="650">
        <v>136</v>
      </c>
      <c r="B137" s="78" t="s">
        <v>40</v>
      </c>
      <c r="C137" s="59" t="s">
        <v>11637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0">
        <v>137</v>
      </c>
      <c r="B138" s="78" t="s">
        <v>4753</v>
      </c>
      <c r="C138" s="59" t="s">
        <v>14392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14393</v>
      </c>
    </row>
    <row r="139" spans="1:13" x14ac:dyDescent="0.25">
      <c r="A139" s="650">
        <v>138</v>
      </c>
      <c r="B139" s="73" t="s">
        <v>11117</v>
      </c>
      <c r="C139" s="59" t="s">
        <v>14394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14395</v>
      </c>
      <c r="J139" s="59" t="s">
        <v>14284</v>
      </c>
      <c r="K139" s="76" t="s">
        <v>14396</v>
      </c>
    </row>
    <row r="140" spans="1:13" x14ac:dyDescent="0.25">
      <c r="A140" s="650">
        <v>139</v>
      </c>
      <c r="B140" s="73" t="s">
        <v>11117</v>
      </c>
      <c r="C140" s="59" t="s">
        <v>14397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14398</v>
      </c>
      <c r="J140" s="59" t="s">
        <v>14284</v>
      </c>
      <c r="K140" s="76" t="s">
        <v>14396</v>
      </c>
    </row>
    <row r="141" spans="1:13" x14ac:dyDescent="0.25">
      <c r="A141" s="650">
        <v>140</v>
      </c>
      <c r="B141" s="59" t="s">
        <v>4652</v>
      </c>
      <c r="C141" s="59" t="s">
        <v>14399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14400</v>
      </c>
      <c r="J141" s="59" t="s">
        <v>14284</v>
      </c>
      <c r="K141" s="76" t="s">
        <v>14401</v>
      </c>
    </row>
    <row r="142" spans="1:13" x14ac:dyDescent="0.25">
      <c r="A142" s="650">
        <v>141</v>
      </c>
      <c r="B142" s="59" t="s">
        <v>4652</v>
      </c>
      <c r="C142" s="59" t="s">
        <v>14402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14330</v>
      </c>
      <c r="J142" s="59" t="s">
        <v>14372</v>
      </c>
      <c r="K142" s="76" t="s">
        <v>14401</v>
      </c>
    </row>
    <row r="143" spans="1:13" x14ac:dyDescent="0.25">
      <c r="A143" s="650">
        <v>142</v>
      </c>
      <c r="B143" s="59" t="s">
        <v>4753</v>
      </c>
      <c r="C143" s="70" t="s">
        <v>14403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14404</v>
      </c>
      <c r="J143" s="59" t="s">
        <v>14267</v>
      </c>
      <c r="K143" s="409">
        <v>44348</v>
      </c>
    </row>
    <row r="144" spans="1:13" x14ac:dyDescent="0.25">
      <c r="A144" s="650">
        <v>143</v>
      </c>
      <c r="B144" s="59" t="s">
        <v>4753</v>
      </c>
      <c r="C144" s="70" t="s">
        <v>14405</v>
      </c>
      <c r="D144" s="64">
        <v>1</v>
      </c>
      <c r="E144" s="65" t="s">
        <v>28</v>
      </c>
      <c r="F144" s="356">
        <v>1320000</v>
      </c>
      <c r="G144" s="84" t="s">
        <v>502</v>
      </c>
      <c r="H144" s="84" t="s">
        <v>4772</v>
      </c>
      <c r="I144" s="247" t="s">
        <v>14406</v>
      </c>
      <c r="J144" s="59" t="s">
        <v>14271</v>
      </c>
      <c r="K144" s="409">
        <v>44292</v>
      </c>
    </row>
    <row r="145" spans="1:11" x14ac:dyDescent="0.25">
      <c r="A145" s="650">
        <v>144</v>
      </c>
      <c r="B145" s="59" t="s">
        <v>4652</v>
      </c>
      <c r="C145" s="59" t="s">
        <v>14407</v>
      </c>
      <c r="D145" s="80">
        <v>1</v>
      </c>
      <c r="E145" s="59" t="s">
        <v>31</v>
      </c>
      <c r="F145" s="336">
        <v>1900000</v>
      </c>
      <c r="G145" s="84" t="s">
        <v>1571</v>
      </c>
      <c r="H145" s="84" t="s">
        <v>4772</v>
      </c>
    </row>
    <row r="146" spans="1:11" x14ac:dyDescent="0.25">
      <c r="A146" s="650">
        <v>145</v>
      </c>
      <c r="B146" s="59" t="s">
        <v>4652</v>
      </c>
      <c r="C146" s="59" t="s">
        <v>14408</v>
      </c>
      <c r="D146" s="80">
        <v>1</v>
      </c>
      <c r="E146" s="59" t="s">
        <v>31</v>
      </c>
      <c r="F146" s="286">
        <v>1900000</v>
      </c>
      <c r="G146" s="84" t="s">
        <v>1571</v>
      </c>
      <c r="H146" s="84" t="s">
        <v>4772</v>
      </c>
    </row>
    <row r="147" spans="1:11" x14ac:dyDescent="0.25">
      <c r="A147" s="650">
        <v>146</v>
      </c>
      <c r="B147" s="73" t="s">
        <v>11117</v>
      </c>
      <c r="C147" s="59" t="s">
        <v>14409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14410</v>
      </c>
      <c r="J147" s="59" t="s">
        <v>14411</v>
      </c>
      <c r="K147" s="76" t="s">
        <v>14412</v>
      </c>
    </row>
    <row r="148" spans="1:11" x14ac:dyDescent="0.25">
      <c r="A148" s="650">
        <v>147</v>
      </c>
      <c r="B148" s="73" t="s">
        <v>11117</v>
      </c>
      <c r="C148" s="59" t="s">
        <v>14413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14414</v>
      </c>
      <c r="J148" s="59" t="s">
        <v>14308</v>
      </c>
      <c r="K148" s="76" t="s">
        <v>14412</v>
      </c>
    </row>
    <row r="149" spans="1:11" x14ac:dyDescent="0.25">
      <c r="A149" s="650">
        <v>148</v>
      </c>
      <c r="B149" s="59" t="s">
        <v>4652</v>
      </c>
      <c r="C149" s="113" t="s">
        <v>14415</v>
      </c>
      <c r="D149" s="70">
        <v>1</v>
      </c>
      <c r="E149" s="59" t="s">
        <v>31</v>
      </c>
      <c r="F149" s="286">
        <v>1900000</v>
      </c>
      <c r="G149" s="84" t="s">
        <v>139</v>
      </c>
      <c r="H149" s="84" t="s">
        <v>4782</v>
      </c>
    </row>
    <row r="150" spans="1:11" x14ac:dyDescent="0.25">
      <c r="A150" s="650">
        <v>149</v>
      </c>
      <c r="B150" s="59" t="s">
        <v>4753</v>
      </c>
      <c r="C150" s="70" t="s">
        <v>14416</v>
      </c>
      <c r="D150" s="70">
        <v>1</v>
      </c>
      <c r="E150" s="59" t="s">
        <v>31</v>
      </c>
      <c r="F150" s="286">
        <v>1320000</v>
      </c>
      <c r="G150" s="84" t="s">
        <v>605</v>
      </c>
      <c r="H150" s="84" t="s">
        <v>4782</v>
      </c>
      <c r="I150" s="256" t="s">
        <v>14417</v>
      </c>
      <c r="J150" s="59" t="s">
        <v>14418</v>
      </c>
      <c r="K150" s="76" t="s">
        <v>4782</v>
      </c>
    </row>
    <row r="151" spans="1:11" x14ac:dyDescent="0.25">
      <c r="A151" s="650">
        <v>150</v>
      </c>
      <c r="B151" s="59" t="s">
        <v>4652</v>
      </c>
      <c r="C151" s="59" t="s">
        <v>14419</v>
      </c>
      <c r="D151" s="64">
        <v>1</v>
      </c>
      <c r="E151" s="65" t="s">
        <v>66</v>
      </c>
      <c r="F151" s="61">
        <v>1900000</v>
      </c>
      <c r="G151" s="84" t="s">
        <v>139</v>
      </c>
      <c r="H151" s="446">
        <v>44564</v>
      </c>
    </row>
    <row r="152" spans="1:11" x14ac:dyDescent="0.25">
      <c r="A152" s="650">
        <v>151</v>
      </c>
      <c r="B152" s="338" t="s">
        <v>4753</v>
      </c>
      <c r="C152" s="344" t="s">
        <v>11722</v>
      </c>
      <c r="D152" s="339">
        <v>1</v>
      </c>
      <c r="E152" s="401" t="s">
        <v>31</v>
      </c>
      <c r="F152" s="464">
        <v>1320000</v>
      </c>
      <c r="G152" s="84" t="s">
        <v>502</v>
      </c>
      <c r="H152" s="446">
        <v>44564</v>
      </c>
      <c r="I152" s="247" t="s">
        <v>14420</v>
      </c>
      <c r="J152" s="59" t="s">
        <v>14267</v>
      </c>
      <c r="K152" s="409">
        <v>44298</v>
      </c>
    </row>
    <row r="153" spans="1:11" x14ac:dyDescent="0.25">
      <c r="A153" s="650">
        <v>152</v>
      </c>
      <c r="B153" s="73" t="s">
        <v>11117</v>
      </c>
      <c r="C153" s="59" t="s">
        <v>14421</v>
      </c>
      <c r="D153" s="64">
        <v>1</v>
      </c>
      <c r="E153" s="65" t="s">
        <v>31</v>
      </c>
      <c r="F153" s="61">
        <v>1535000</v>
      </c>
      <c r="G153" s="84" t="s">
        <v>3171</v>
      </c>
      <c r="H153" s="446">
        <v>44564</v>
      </c>
      <c r="I153" s="247" t="s">
        <v>14422</v>
      </c>
      <c r="J153" s="59" t="s">
        <v>14271</v>
      </c>
      <c r="K153" s="409">
        <v>44510</v>
      </c>
    </row>
    <row r="154" spans="1:11" x14ac:dyDescent="0.25">
      <c r="A154" s="650">
        <v>153</v>
      </c>
      <c r="B154" s="59" t="s">
        <v>11726</v>
      </c>
      <c r="C154" s="59" t="s">
        <v>14423</v>
      </c>
      <c r="D154" s="80">
        <v>1</v>
      </c>
      <c r="E154" s="65" t="s">
        <v>31</v>
      </c>
      <c r="F154" s="209">
        <v>1545000</v>
      </c>
      <c r="G154" s="84" t="s">
        <v>3171</v>
      </c>
      <c r="H154" s="446">
        <v>44564</v>
      </c>
      <c r="I154" s="247" t="s">
        <v>14424</v>
      </c>
      <c r="K154" s="409">
        <v>44510</v>
      </c>
    </row>
    <row r="155" spans="1:11" x14ac:dyDescent="0.25">
      <c r="A155" s="650">
        <v>154</v>
      </c>
      <c r="B155" s="59" t="s">
        <v>4753</v>
      </c>
      <c r="C155" s="70" t="s">
        <v>14425</v>
      </c>
      <c r="D155" s="64">
        <v>1</v>
      </c>
      <c r="E155" s="65" t="s">
        <v>31</v>
      </c>
      <c r="F155" s="102">
        <v>1320000</v>
      </c>
      <c r="G155" s="84" t="s">
        <v>121</v>
      </c>
      <c r="H155" s="446">
        <v>44564</v>
      </c>
    </row>
    <row r="156" spans="1:11" x14ac:dyDescent="0.25">
      <c r="A156" s="650">
        <v>155</v>
      </c>
      <c r="B156" s="59" t="s">
        <v>40</v>
      </c>
      <c r="C156" s="59" t="s">
        <v>11748</v>
      </c>
      <c r="D156" s="64">
        <v>1</v>
      </c>
      <c r="E156" s="65" t="s">
        <v>31</v>
      </c>
      <c r="F156" s="88">
        <v>3419999</v>
      </c>
      <c r="G156" s="84" t="s">
        <v>6414</v>
      </c>
      <c r="H156" s="446">
        <v>44654</v>
      </c>
    </row>
    <row r="157" spans="1:11" x14ac:dyDescent="0.25">
      <c r="A157" s="650">
        <v>156</v>
      </c>
      <c r="B157" s="78" t="s">
        <v>40</v>
      </c>
      <c r="C157" s="59" t="s">
        <v>11749</v>
      </c>
      <c r="D157" s="64">
        <v>1</v>
      </c>
      <c r="E157" s="65" t="s">
        <v>31</v>
      </c>
      <c r="F157" s="71">
        <v>3419999</v>
      </c>
      <c r="G157" s="84" t="s">
        <v>6414</v>
      </c>
      <c r="H157" s="446">
        <v>44654</v>
      </c>
    </row>
    <row r="158" spans="1:11" x14ac:dyDescent="0.25">
      <c r="A158" s="650">
        <v>157</v>
      </c>
      <c r="B158" s="78" t="s">
        <v>4753</v>
      </c>
      <c r="C158" s="59" t="s">
        <v>14426</v>
      </c>
      <c r="D158" s="80">
        <v>1</v>
      </c>
      <c r="E158" s="264" t="s">
        <v>31</v>
      </c>
      <c r="F158" s="71">
        <v>1320000</v>
      </c>
      <c r="G158" s="258" t="s">
        <v>1725</v>
      </c>
      <c r="H158" s="445">
        <v>44654</v>
      </c>
      <c r="I158" s="247" t="s">
        <v>14427</v>
      </c>
      <c r="J158" s="59" t="s">
        <v>14267</v>
      </c>
      <c r="K158" s="76" t="s">
        <v>14272</v>
      </c>
    </row>
    <row r="159" spans="1:11" x14ac:dyDescent="0.25">
      <c r="A159" s="650">
        <v>158</v>
      </c>
      <c r="B159" s="73" t="s">
        <v>11117</v>
      </c>
      <c r="C159" s="74" t="s">
        <v>14428</v>
      </c>
      <c r="D159" s="80">
        <v>1</v>
      </c>
      <c r="E159" s="65" t="s">
        <v>31</v>
      </c>
      <c r="F159" s="209">
        <v>1535000</v>
      </c>
      <c r="G159" s="258" t="s">
        <v>1725</v>
      </c>
      <c r="H159" s="445">
        <v>44654</v>
      </c>
      <c r="I159" s="247" t="s">
        <v>14429</v>
      </c>
      <c r="J159" s="59" t="s">
        <v>14271</v>
      </c>
      <c r="K159" s="409">
        <v>44450</v>
      </c>
    </row>
    <row r="160" spans="1:11" x14ac:dyDescent="0.25">
      <c r="A160" s="650">
        <v>159</v>
      </c>
      <c r="B160" s="73" t="s">
        <v>11117</v>
      </c>
      <c r="C160" s="74" t="s">
        <v>14430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5">
        <v>44654</v>
      </c>
    </row>
    <row r="161" spans="1:13" x14ac:dyDescent="0.25">
      <c r="A161" s="650">
        <v>160</v>
      </c>
      <c r="B161" s="73" t="s">
        <v>11117</v>
      </c>
      <c r="C161" s="59" t="s">
        <v>14431</v>
      </c>
      <c r="D161" s="70">
        <v>1</v>
      </c>
      <c r="E161" s="59" t="s">
        <v>31</v>
      </c>
      <c r="F161" s="209">
        <v>1535000</v>
      </c>
      <c r="G161" s="84" t="s">
        <v>843</v>
      </c>
      <c r="H161" s="446">
        <v>44654</v>
      </c>
      <c r="I161" s="59">
        <v>504204</v>
      </c>
      <c r="K161" s="409">
        <v>44661</v>
      </c>
    </row>
    <row r="162" spans="1:13" x14ac:dyDescent="0.25">
      <c r="A162" s="650">
        <v>161</v>
      </c>
      <c r="B162" s="73" t="s">
        <v>11117</v>
      </c>
      <c r="C162" s="59" t="s">
        <v>14432</v>
      </c>
      <c r="D162" s="70">
        <v>1</v>
      </c>
      <c r="E162" s="59" t="s">
        <v>31</v>
      </c>
      <c r="F162" s="209">
        <v>1535000</v>
      </c>
      <c r="G162" s="84" t="s">
        <v>843</v>
      </c>
      <c r="H162" s="446">
        <v>44654</v>
      </c>
      <c r="I162" s="59">
        <v>5728109</v>
      </c>
      <c r="K162" s="409">
        <v>44661</v>
      </c>
      <c r="L162">
        <v>1</v>
      </c>
    </row>
    <row r="163" spans="1:13" x14ac:dyDescent="0.25">
      <c r="A163" s="650">
        <v>162</v>
      </c>
      <c r="B163" s="59" t="s">
        <v>4652</v>
      </c>
      <c r="C163" s="74" t="s">
        <v>11788</v>
      </c>
      <c r="D163" s="64">
        <v>1</v>
      </c>
      <c r="E163" s="75" t="s">
        <v>31</v>
      </c>
      <c r="F163" s="71">
        <v>1900000</v>
      </c>
      <c r="G163" s="84" t="s">
        <v>1235</v>
      </c>
      <c r="H163" s="446">
        <v>44745</v>
      </c>
      <c r="I163" s="247" t="s">
        <v>14433</v>
      </c>
      <c r="J163" s="59" t="s">
        <v>14334</v>
      </c>
      <c r="K163" s="76" t="s">
        <v>14434</v>
      </c>
    </row>
    <row r="164" spans="1:13" x14ac:dyDescent="0.25">
      <c r="A164" s="650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46">
        <v>44745</v>
      </c>
      <c r="I164" s="247" t="s">
        <v>14435</v>
      </c>
      <c r="J164" s="59" t="s">
        <v>14436</v>
      </c>
      <c r="K164" s="76" t="s">
        <v>14434</v>
      </c>
    </row>
    <row r="165" spans="1:13" x14ac:dyDescent="0.25">
      <c r="A165" s="650">
        <v>164</v>
      </c>
      <c r="B165" s="59" t="s">
        <v>11789</v>
      </c>
      <c r="C165" s="651" t="s">
        <v>11790</v>
      </c>
      <c r="D165" s="64">
        <v>1</v>
      </c>
      <c r="E165" s="65" t="s">
        <v>28</v>
      </c>
      <c r="F165" s="67">
        <v>1550000</v>
      </c>
      <c r="G165" s="84" t="s">
        <v>4811</v>
      </c>
      <c r="H165" s="446">
        <v>44745</v>
      </c>
    </row>
    <row r="166" spans="1:13" x14ac:dyDescent="0.25">
      <c r="A166" s="650">
        <v>165</v>
      </c>
      <c r="B166" s="59" t="s">
        <v>11789</v>
      </c>
      <c r="C166" s="359" t="s">
        <v>11791</v>
      </c>
      <c r="D166" s="64">
        <v>1</v>
      </c>
      <c r="E166" s="65" t="s">
        <v>28</v>
      </c>
      <c r="F166" s="67">
        <v>1550000</v>
      </c>
      <c r="G166" s="84" t="s">
        <v>4811</v>
      </c>
      <c r="H166" s="446">
        <v>44745</v>
      </c>
    </row>
    <row r="167" spans="1:13" x14ac:dyDescent="0.25">
      <c r="A167" s="650">
        <v>166</v>
      </c>
      <c r="B167" s="59" t="s">
        <v>11789</v>
      </c>
      <c r="C167" s="359" t="s">
        <v>11792</v>
      </c>
      <c r="D167" s="64">
        <v>1</v>
      </c>
      <c r="E167" s="65" t="s">
        <v>28</v>
      </c>
      <c r="F167" s="67">
        <v>1550000</v>
      </c>
      <c r="G167" s="84" t="s">
        <v>4811</v>
      </c>
      <c r="H167" s="446">
        <v>44745</v>
      </c>
    </row>
    <row r="168" spans="1:13" x14ac:dyDescent="0.25">
      <c r="A168" s="650">
        <v>167</v>
      </c>
      <c r="B168" s="59" t="s">
        <v>11789</v>
      </c>
      <c r="C168" s="359" t="s">
        <v>11793</v>
      </c>
      <c r="D168" s="64">
        <v>1</v>
      </c>
      <c r="E168" s="65" t="s">
        <v>28</v>
      </c>
      <c r="F168" s="67">
        <v>1550000</v>
      </c>
      <c r="G168" s="84" t="s">
        <v>4811</v>
      </c>
      <c r="H168" s="446">
        <v>44745</v>
      </c>
    </row>
    <row r="169" spans="1:13" x14ac:dyDescent="0.25">
      <c r="A169" s="650">
        <v>168</v>
      </c>
      <c r="B169" s="59" t="s">
        <v>11789</v>
      </c>
      <c r="C169" s="359" t="s">
        <v>11794</v>
      </c>
      <c r="D169" s="64">
        <v>1</v>
      </c>
      <c r="E169" s="65" t="s">
        <v>28</v>
      </c>
      <c r="F169" s="67">
        <v>1550000</v>
      </c>
      <c r="G169" s="84" t="s">
        <v>4811</v>
      </c>
      <c r="H169" s="446">
        <v>44745</v>
      </c>
    </row>
    <row r="170" spans="1:13" x14ac:dyDescent="0.25">
      <c r="A170" s="650">
        <v>169</v>
      </c>
      <c r="B170" s="59" t="s">
        <v>11789</v>
      </c>
      <c r="C170" s="359" t="s">
        <v>11795</v>
      </c>
      <c r="D170" s="64">
        <v>1</v>
      </c>
      <c r="E170" s="65" t="s">
        <v>28</v>
      </c>
      <c r="F170" s="67">
        <v>1550000</v>
      </c>
      <c r="G170" s="84" t="s">
        <v>4811</v>
      </c>
      <c r="H170" s="446">
        <v>44745</v>
      </c>
    </row>
    <row r="171" spans="1:13" x14ac:dyDescent="0.25">
      <c r="A171" s="650">
        <v>170</v>
      </c>
      <c r="B171" s="59" t="s">
        <v>11789</v>
      </c>
      <c r="C171" s="359" t="s">
        <v>11796</v>
      </c>
      <c r="D171" s="80">
        <v>1</v>
      </c>
      <c r="E171" s="65" t="s">
        <v>31</v>
      </c>
      <c r="F171" s="67">
        <v>1550000</v>
      </c>
      <c r="G171" s="84" t="s">
        <v>4811</v>
      </c>
      <c r="H171" s="446">
        <v>44745</v>
      </c>
    </row>
    <row r="172" spans="1:13" x14ac:dyDescent="0.25">
      <c r="A172" s="650">
        <v>171</v>
      </c>
      <c r="B172" s="59" t="s">
        <v>11789</v>
      </c>
      <c r="C172" s="359" t="s">
        <v>11797</v>
      </c>
      <c r="D172" s="64">
        <v>1</v>
      </c>
      <c r="E172" s="65" t="s">
        <v>31</v>
      </c>
      <c r="F172" s="67">
        <v>1550000</v>
      </c>
      <c r="G172" s="84" t="s">
        <v>4811</v>
      </c>
      <c r="H172" s="446">
        <v>44745</v>
      </c>
      <c r="L172">
        <v>1</v>
      </c>
      <c r="M172" t="s">
        <v>14284</v>
      </c>
    </row>
    <row r="173" spans="1:13" x14ac:dyDescent="0.25">
      <c r="A173" s="650">
        <v>172</v>
      </c>
      <c r="B173" s="59" t="s">
        <v>4753</v>
      </c>
      <c r="C173" s="189" t="s">
        <v>14437</v>
      </c>
      <c r="D173" s="80">
        <v>1</v>
      </c>
      <c r="E173" s="65" t="s">
        <v>28</v>
      </c>
      <c r="F173" s="209">
        <v>1320000</v>
      </c>
      <c r="G173" s="84" t="s">
        <v>1080</v>
      </c>
      <c r="H173" s="446">
        <v>44745</v>
      </c>
    </row>
    <row r="174" spans="1:13" x14ac:dyDescent="0.25">
      <c r="A174" s="650">
        <v>173</v>
      </c>
      <c r="B174" s="59" t="s">
        <v>96</v>
      </c>
      <c r="C174" s="359" t="s">
        <v>11806</v>
      </c>
      <c r="D174" s="80">
        <v>1</v>
      </c>
      <c r="E174" s="65" t="s">
        <v>31</v>
      </c>
      <c r="F174" s="209">
        <v>3699999</v>
      </c>
      <c r="G174" s="84" t="s">
        <v>4811</v>
      </c>
      <c r="H174" s="446">
        <v>44776</v>
      </c>
    </row>
    <row r="175" spans="1:13" x14ac:dyDescent="0.25">
      <c r="A175" s="650">
        <v>174</v>
      </c>
      <c r="B175" s="78" t="s">
        <v>96</v>
      </c>
      <c r="C175" s="359" t="s">
        <v>11807</v>
      </c>
      <c r="D175" s="80">
        <v>1</v>
      </c>
      <c r="E175" s="65" t="s">
        <v>31</v>
      </c>
      <c r="F175" s="209">
        <v>3699999</v>
      </c>
      <c r="G175" s="84" t="s">
        <v>4811</v>
      </c>
      <c r="H175" s="446">
        <v>44776</v>
      </c>
    </row>
    <row r="176" spans="1:13" x14ac:dyDescent="0.25">
      <c r="A176" s="650">
        <v>174</v>
      </c>
      <c r="B176" s="78" t="s">
        <v>4753</v>
      </c>
      <c r="C176" s="74" t="s">
        <v>11810</v>
      </c>
      <c r="D176" s="64">
        <v>1</v>
      </c>
      <c r="E176" s="65" t="s">
        <v>28</v>
      </c>
      <c r="F176" s="67">
        <v>1320000</v>
      </c>
      <c r="G176" s="84" t="s">
        <v>1200</v>
      </c>
      <c r="H176" s="446">
        <v>44776</v>
      </c>
    </row>
    <row r="177" spans="1:10" x14ac:dyDescent="0.25">
      <c r="A177" s="650">
        <v>176</v>
      </c>
      <c r="B177" s="59" t="s">
        <v>4753</v>
      </c>
      <c r="C177" s="74" t="s">
        <v>11813</v>
      </c>
      <c r="D177" s="64">
        <v>1</v>
      </c>
      <c r="E177" s="65" t="s">
        <v>28</v>
      </c>
      <c r="F177" s="67">
        <v>1320000</v>
      </c>
      <c r="G177" s="84" t="s">
        <v>1200</v>
      </c>
      <c r="H177" s="446">
        <v>44776</v>
      </c>
    </row>
    <row r="178" spans="1:10" x14ac:dyDescent="0.25">
      <c r="A178" s="650">
        <v>177</v>
      </c>
      <c r="B178" s="59" t="s">
        <v>4753</v>
      </c>
      <c r="C178" s="74" t="s">
        <v>11814</v>
      </c>
      <c r="D178" s="64">
        <v>1</v>
      </c>
      <c r="E178" s="65" t="s">
        <v>28</v>
      </c>
      <c r="F178" s="67">
        <v>1320000</v>
      </c>
      <c r="G178" s="84" t="s">
        <v>1200</v>
      </c>
      <c r="H178" s="446">
        <v>44776</v>
      </c>
    </row>
    <row r="179" spans="1:10" x14ac:dyDescent="0.25">
      <c r="A179" s="650">
        <v>178</v>
      </c>
      <c r="B179" s="59" t="s">
        <v>4753</v>
      </c>
      <c r="C179" s="74" t="s">
        <v>11815</v>
      </c>
      <c r="D179" s="64">
        <v>1</v>
      </c>
      <c r="E179" s="65" t="s">
        <v>28</v>
      </c>
      <c r="F179" s="67">
        <v>1320000</v>
      </c>
      <c r="G179" s="84" t="s">
        <v>1200</v>
      </c>
      <c r="H179" s="446">
        <v>44776</v>
      </c>
    </row>
    <row r="180" spans="1:10" x14ac:dyDescent="0.25">
      <c r="A180" s="650">
        <v>179</v>
      </c>
      <c r="B180" s="59" t="s">
        <v>11726</v>
      </c>
      <c r="C180" s="74" t="s">
        <v>11816</v>
      </c>
      <c r="D180" s="64">
        <v>1</v>
      </c>
      <c r="E180" s="65" t="s">
        <v>28</v>
      </c>
      <c r="F180" s="67">
        <v>1545000</v>
      </c>
      <c r="G180" s="84" t="s">
        <v>1200</v>
      </c>
      <c r="H180" s="446">
        <v>44776</v>
      </c>
    </row>
    <row r="181" spans="1:10" x14ac:dyDescent="0.25">
      <c r="A181" s="650">
        <v>180</v>
      </c>
      <c r="B181" s="59" t="s">
        <v>11726</v>
      </c>
      <c r="C181" s="59" t="s">
        <v>11818</v>
      </c>
      <c r="D181" s="80">
        <v>1</v>
      </c>
      <c r="E181" s="65" t="s">
        <v>31</v>
      </c>
      <c r="F181" s="67">
        <v>1545000</v>
      </c>
      <c r="G181" s="84" t="s">
        <v>1200</v>
      </c>
      <c r="H181" s="446">
        <v>44776</v>
      </c>
    </row>
    <row r="182" spans="1:10" x14ac:dyDescent="0.25">
      <c r="A182" s="650">
        <v>181</v>
      </c>
      <c r="B182" s="59" t="s">
        <v>11726</v>
      </c>
      <c r="C182" s="59" t="s">
        <v>11819</v>
      </c>
      <c r="D182" s="64">
        <v>1</v>
      </c>
      <c r="E182" s="65" t="s">
        <v>31</v>
      </c>
      <c r="F182" s="67">
        <v>1545000</v>
      </c>
      <c r="G182" s="84" t="s">
        <v>1200</v>
      </c>
      <c r="H182" s="446">
        <v>44776</v>
      </c>
    </row>
    <row r="183" spans="1:10" x14ac:dyDescent="0.25">
      <c r="A183" s="650">
        <v>182</v>
      </c>
      <c r="B183" s="59" t="s">
        <v>11726</v>
      </c>
      <c r="C183" s="74" t="s">
        <v>11820</v>
      </c>
      <c r="D183" s="64">
        <v>1</v>
      </c>
      <c r="E183" s="65" t="s">
        <v>28</v>
      </c>
      <c r="F183" s="67">
        <v>1545000</v>
      </c>
      <c r="G183" s="84" t="s">
        <v>1200</v>
      </c>
      <c r="H183" s="446">
        <v>44776</v>
      </c>
    </row>
    <row r="184" spans="1:10" x14ac:dyDescent="0.25">
      <c r="A184" s="650">
        <v>183</v>
      </c>
      <c r="B184" s="59" t="s">
        <v>11726</v>
      </c>
      <c r="C184" s="74" t="s">
        <v>11821</v>
      </c>
      <c r="D184" s="80">
        <v>1</v>
      </c>
      <c r="E184" s="65" t="s">
        <v>28</v>
      </c>
      <c r="F184" s="67">
        <v>1545000</v>
      </c>
      <c r="G184" s="84" t="s">
        <v>1200</v>
      </c>
      <c r="H184" s="446">
        <v>44776</v>
      </c>
    </row>
    <row r="185" spans="1:10" x14ac:dyDescent="0.25">
      <c r="A185" s="650">
        <v>184</v>
      </c>
      <c r="B185" s="59" t="s">
        <v>11726</v>
      </c>
      <c r="C185" s="59" t="s">
        <v>11822</v>
      </c>
      <c r="D185" s="64">
        <v>1</v>
      </c>
      <c r="E185" s="65" t="s">
        <v>28</v>
      </c>
      <c r="F185" s="67">
        <v>1545000</v>
      </c>
      <c r="G185" s="84" t="s">
        <v>1200</v>
      </c>
      <c r="H185" s="446">
        <v>44776</v>
      </c>
    </row>
    <row r="186" spans="1:10" x14ac:dyDescent="0.25">
      <c r="A186" s="650">
        <v>185</v>
      </c>
      <c r="B186" s="59" t="s">
        <v>11726</v>
      </c>
      <c r="C186" s="59" t="s">
        <v>11823</v>
      </c>
      <c r="D186" s="80">
        <v>1</v>
      </c>
      <c r="E186" s="65" t="s">
        <v>31</v>
      </c>
      <c r="F186" s="67">
        <v>1545000</v>
      </c>
      <c r="G186" s="84" t="s">
        <v>1200</v>
      </c>
      <c r="H186" s="446">
        <v>44776</v>
      </c>
    </row>
    <row r="187" spans="1:10" x14ac:dyDescent="0.25">
      <c r="A187" s="650">
        <v>186</v>
      </c>
      <c r="B187" s="59" t="s">
        <v>11726</v>
      </c>
      <c r="C187" s="59" t="s">
        <v>11824</v>
      </c>
      <c r="D187" s="64">
        <v>1</v>
      </c>
      <c r="E187" s="65" t="s">
        <v>31</v>
      </c>
      <c r="F187" s="67">
        <v>1545000</v>
      </c>
      <c r="G187" s="84" t="s">
        <v>1200</v>
      </c>
      <c r="H187" s="446">
        <v>44776</v>
      </c>
    </row>
    <row r="188" spans="1:10" x14ac:dyDescent="0.25">
      <c r="A188" s="650">
        <v>187</v>
      </c>
      <c r="B188" s="59" t="s">
        <v>11726</v>
      </c>
      <c r="C188" s="59" t="s">
        <v>11825</v>
      </c>
      <c r="D188" s="64">
        <v>1</v>
      </c>
      <c r="E188" s="65" t="s">
        <v>31</v>
      </c>
      <c r="F188" s="67">
        <v>1545000</v>
      </c>
      <c r="G188" s="84" t="s">
        <v>1200</v>
      </c>
      <c r="H188" s="446">
        <v>44776</v>
      </c>
    </row>
    <row r="189" spans="1:10" x14ac:dyDescent="0.25">
      <c r="A189" s="650">
        <v>188</v>
      </c>
      <c r="B189" s="59" t="s">
        <v>11726</v>
      </c>
      <c r="C189" s="70" t="s">
        <v>11826</v>
      </c>
      <c r="D189" s="64">
        <v>1</v>
      </c>
      <c r="E189" s="65" t="s">
        <v>31</v>
      </c>
      <c r="F189" s="67">
        <v>1545000</v>
      </c>
      <c r="G189" s="84" t="s">
        <v>1200</v>
      </c>
      <c r="H189" s="446">
        <v>44776</v>
      </c>
    </row>
    <row r="190" spans="1:10" x14ac:dyDescent="0.25">
      <c r="A190" s="650">
        <v>189</v>
      </c>
      <c r="B190" s="59" t="s">
        <v>4753</v>
      </c>
      <c r="C190" s="652" t="s">
        <v>14438</v>
      </c>
      <c r="D190" s="70">
        <v>1</v>
      </c>
      <c r="E190" s="59" t="s">
        <v>28</v>
      </c>
      <c r="F190" s="286">
        <v>1320000</v>
      </c>
      <c r="G190" s="84" t="s">
        <v>1937</v>
      </c>
      <c r="H190" s="446">
        <v>44807</v>
      </c>
      <c r="J190" s="59" t="s">
        <v>14439</v>
      </c>
    </row>
    <row r="191" spans="1:10" x14ac:dyDescent="0.25">
      <c r="A191" s="650">
        <v>190</v>
      </c>
      <c r="B191" s="59" t="s">
        <v>11726</v>
      </c>
      <c r="C191" s="59" t="s">
        <v>11832</v>
      </c>
      <c r="D191" s="70">
        <v>1</v>
      </c>
      <c r="E191" s="59" t="s">
        <v>28</v>
      </c>
      <c r="F191" s="286" t="s">
        <v>14348</v>
      </c>
      <c r="G191" s="84" t="s">
        <v>3461</v>
      </c>
      <c r="H191" s="446">
        <v>44807</v>
      </c>
      <c r="I191" s="247" t="s">
        <v>14440</v>
      </c>
      <c r="J191" s="59" t="s">
        <v>14271</v>
      </c>
    </row>
    <row r="192" spans="1:10" x14ac:dyDescent="0.25">
      <c r="A192" s="650">
        <v>191</v>
      </c>
      <c r="B192" s="59" t="s">
        <v>11726</v>
      </c>
      <c r="C192" s="74" t="s">
        <v>11835</v>
      </c>
      <c r="D192" s="70">
        <v>1</v>
      </c>
      <c r="E192" s="59" t="s">
        <v>28</v>
      </c>
      <c r="F192" s="286" t="s">
        <v>14348</v>
      </c>
      <c r="G192" s="84" t="s">
        <v>3461</v>
      </c>
      <c r="H192" s="446">
        <v>44807</v>
      </c>
      <c r="I192" s="247" t="s">
        <v>14441</v>
      </c>
      <c r="J192" s="59" t="s">
        <v>14271</v>
      </c>
    </row>
    <row r="193" spans="1:11" x14ac:dyDescent="0.25">
      <c r="A193" s="650">
        <v>192</v>
      </c>
      <c r="B193" s="59" t="s">
        <v>4753</v>
      </c>
      <c r="C193" s="74" t="s">
        <v>14442</v>
      </c>
      <c r="D193" s="64">
        <v>1</v>
      </c>
      <c r="E193" s="65" t="s">
        <v>28</v>
      </c>
      <c r="F193" s="67">
        <v>1320000</v>
      </c>
      <c r="G193" s="84" t="s">
        <v>565</v>
      </c>
      <c r="H193" s="446">
        <v>44868</v>
      </c>
      <c r="I193" s="247" t="s">
        <v>14443</v>
      </c>
      <c r="J193" s="59" t="s">
        <v>14284</v>
      </c>
    </row>
    <row r="194" spans="1:11" x14ac:dyDescent="0.25">
      <c r="A194" s="650">
        <v>193</v>
      </c>
      <c r="B194" s="59" t="s">
        <v>4753</v>
      </c>
      <c r="C194" s="59" t="s">
        <v>14444</v>
      </c>
      <c r="D194" s="64">
        <v>1</v>
      </c>
      <c r="E194" s="65" t="s">
        <v>31</v>
      </c>
      <c r="F194" s="67">
        <v>1320000</v>
      </c>
      <c r="G194" s="84" t="s">
        <v>1722</v>
      </c>
      <c r="H194" s="446">
        <v>44898</v>
      </c>
      <c r="I194" s="247" t="s">
        <v>14445</v>
      </c>
      <c r="J194" s="59" t="s">
        <v>14267</v>
      </c>
    </row>
    <row r="195" spans="1:11" x14ac:dyDescent="0.25">
      <c r="A195" s="650">
        <v>194</v>
      </c>
      <c r="B195" s="59" t="s">
        <v>11726</v>
      </c>
      <c r="C195" s="74" t="s">
        <v>14446</v>
      </c>
      <c r="D195" s="64">
        <v>1</v>
      </c>
      <c r="E195" s="65" t="s">
        <v>28</v>
      </c>
      <c r="F195" s="355">
        <v>1545000</v>
      </c>
      <c r="G195" s="84" t="s">
        <v>2208</v>
      </c>
      <c r="H195" s="84" t="s">
        <v>180</v>
      </c>
      <c r="I195" s="247" t="s">
        <v>14447</v>
      </c>
      <c r="J195" s="59" t="s">
        <v>14271</v>
      </c>
    </row>
    <row r="196" spans="1:11" x14ac:dyDescent="0.25">
      <c r="A196" s="650">
        <v>195</v>
      </c>
      <c r="B196" s="59" t="s">
        <v>11726</v>
      </c>
      <c r="C196" s="74" t="s">
        <v>14448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0">
        <v>196</v>
      </c>
      <c r="B197" s="59" t="s">
        <v>4652</v>
      </c>
      <c r="C197" s="59" t="s">
        <v>14449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14450</v>
      </c>
      <c r="J197" s="59" t="s">
        <v>14451</v>
      </c>
    </row>
    <row r="198" spans="1:11" x14ac:dyDescent="0.25">
      <c r="A198" s="650">
        <v>197</v>
      </c>
      <c r="B198" s="59" t="s">
        <v>4652</v>
      </c>
      <c r="C198" s="59" t="s">
        <v>14452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14453</v>
      </c>
      <c r="J198" s="59" t="s">
        <v>14271</v>
      </c>
    </row>
    <row r="199" spans="1:11" x14ac:dyDescent="0.25">
      <c r="A199" s="650">
        <v>198</v>
      </c>
      <c r="B199" s="338" t="s">
        <v>11726</v>
      </c>
      <c r="C199" s="338" t="s">
        <v>11873</v>
      </c>
      <c r="D199" s="339">
        <v>1</v>
      </c>
      <c r="E199" s="401" t="s">
        <v>31</v>
      </c>
      <c r="F199" s="342">
        <v>1545000</v>
      </c>
      <c r="G199" s="394" t="s">
        <v>502</v>
      </c>
      <c r="H199" s="394" t="s">
        <v>180</v>
      </c>
      <c r="I199" s="338"/>
      <c r="J199" s="338"/>
    </row>
    <row r="200" spans="1:11" x14ac:dyDescent="0.25">
      <c r="A200" s="650">
        <v>199</v>
      </c>
      <c r="B200" s="338" t="s">
        <v>11726</v>
      </c>
      <c r="C200" s="338" t="s">
        <v>11875</v>
      </c>
      <c r="D200" s="339">
        <v>1</v>
      </c>
      <c r="E200" s="401" t="s">
        <v>31</v>
      </c>
      <c r="F200" s="464">
        <v>1545000</v>
      </c>
      <c r="G200" s="394" t="s">
        <v>502</v>
      </c>
      <c r="H200" s="394" t="s">
        <v>180</v>
      </c>
      <c r="I200" s="338"/>
      <c r="J200" s="338"/>
    </row>
    <row r="201" spans="1:11" x14ac:dyDescent="0.25">
      <c r="A201" s="650">
        <v>200</v>
      </c>
      <c r="B201" s="59" t="s">
        <v>4964</v>
      </c>
      <c r="C201" s="59" t="s">
        <v>14454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14455</v>
      </c>
      <c r="J201" s="59" t="s">
        <v>14271</v>
      </c>
    </row>
    <row r="202" spans="1:11" x14ac:dyDescent="0.25">
      <c r="A202" s="650">
        <v>201</v>
      </c>
      <c r="B202" s="59" t="s">
        <v>4964</v>
      </c>
      <c r="C202" s="74" t="s">
        <v>14456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14278</v>
      </c>
      <c r="J202" s="59" t="s">
        <v>14271</v>
      </c>
    </row>
    <row r="203" spans="1:11" x14ac:dyDescent="0.25">
      <c r="A203" s="650">
        <v>202</v>
      </c>
      <c r="B203" s="59" t="s">
        <v>11726</v>
      </c>
      <c r="C203" s="59" t="s">
        <v>14457</v>
      </c>
      <c r="D203" s="70">
        <v>1</v>
      </c>
      <c r="E203" s="59" t="s">
        <v>28</v>
      </c>
      <c r="F203" s="336">
        <v>1545000</v>
      </c>
      <c r="G203" s="84" t="s">
        <v>188</v>
      </c>
      <c r="H203" s="84" t="s">
        <v>376</v>
      </c>
    </row>
    <row r="204" spans="1:11" x14ac:dyDescent="0.25">
      <c r="A204" s="650">
        <v>203</v>
      </c>
      <c r="B204" s="59" t="s">
        <v>11726</v>
      </c>
      <c r="C204" s="59" t="s">
        <v>14458</v>
      </c>
      <c r="D204" s="70">
        <v>1</v>
      </c>
      <c r="E204" s="59" t="s">
        <v>28</v>
      </c>
      <c r="F204" s="286">
        <v>1545000</v>
      </c>
      <c r="G204" s="84" t="s">
        <v>188</v>
      </c>
      <c r="H204" s="84" t="s">
        <v>376</v>
      </c>
    </row>
    <row r="205" spans="1:11" x14ac:dyDescent="0.25">
      <c r="A205" s="650">
        <v>204</v>
      </c>
      <c r="B205" s="59" t="s">
        <v>5655</v>
      </c>
      <c r="C205" s="59" t="s">
        <v>14459</v>
      </c>
      <c r="D205" s="70">
        <v>1</v>
      </c>
      <c r="E205" s="59" t="s">
        <v>28</v>
      </c>
      <c r="F205" s="286">
        <v>1275000</v>
      </c>
      <c r="G205" s="84" t="s">
        <v>146</v>
      </c>
      <c r="H205" s="84" t="s">
        <v>4987</v>
      </c>
      <c r="I205" s="247" t="s">
        <v>14460</v>
      </c>
    </row>
    <row r="206" spans="1:11" x14ac:dyDescent="0.25">
      <c r="A206" s="650">
        <v>205</v>
      </c>
      <c r="B206" s="59" t="s">
        <v>110</v>
      </c>
      <c r="C206" s="70" t="s">
        <v>14461</v>
      </c>
      <c r="D206" s="70">
        <v>1</v>
      </c>
      <c r="E206" s="59" t="s">
        <v>28</v>
      </c>
      <c r="F206" s="286">
        <v>1900000</v>
      </c>
      <c r="G206" s="84" t="s">
        <v>966</v>
      </c>
      <c r="H206" s="84" t="s">
        <v>4987</v>
      </c>
    </row>
    <row r="207" spans="1:11" x14ac:dyDescent="0.25">
      <c r="A207" s="650">
        <v>206</v>
      </c>
      <c r="B207" s="59" t="s">
        <v>110</v>
      </c>
      <c r="C207" s="132" t="s">
        <v>14462</v>
      </c>
      <c r="D207" s="70">
        <v>1</v>
      </c>
      <c r="E207" s="59" t="s">
        <v>28</v>
      </c>
      <c r="F207" s="286">
        <v>1900000</v>
      </c>
      <c r="G207" s="84" t="s">
        <v>966</v>
      </c>
      <c r="H207" s="84" t="s">
        <v>4987</v>
      </c>
    </row>
    <row r="208" spans="1:11" x14ac:dyDescent="0.25">
      <c r="A208" s="650">
        <v>207</v>
      </c>
      <c r="B208" s="59" t="s">
        <v>110</v>
      </c>
      <c r="C208" s="59" t="s">
        <v>14463</v>
      </c>
      <c r="D208" s="70">
        <v>1</v>
      </c>
      <c r="E208" s="59" t="s">
        <v>28</v>
      </c>
      <c r="F208" s="286">
        <v>1900000</v>
      </c>
      <c r="G208" s="84" t="s">
        <v>1992</v>
      </c>
      <c r="H208" s="84" t="s">
        <v>4987</v>
      </c>
      <c r="I208" s="59" t="s">
        <v>14464</v>
      </c>
      <c r="J208" s="59" t="s">
        <v>14465</v>
      </c>
      <c r="K208" s="409">
        <v>44537</v>
      </c>
    </row>
    <row r="209" spans="1:11" x14ac:dyDescent="0.25">
      <c r="A209" s="650">
        <v>208</v>
      </c>
      <c r="B209" s="59" t="s">
        <v>110</v>
      </c>
      <c r="C209" s="59" t="s">
        <v>14466</v>
      </c>
      <c r="D209" s="70">
        <v>1</v>
      </c>
      <c r="E209" s="59" t="s">
        <v>28</v>
      </c>
      <c r="F209" s="286">
        <v>1900000</v>
      </c>
      <c r="G209" s="84" t="s">
        <v>1992</v>
      </c>
      <c r="H209" s="84" t="s">
        <v>4987</v>
      </c>
      <c r="I209" s="59" t="s">
        <v>14283</v>
      </c>
      <c r="J209" s="59" t="s">
        <v>14465</v>
      </c>
      <c r="K209" s="409">
        <v>44356</v>
      </c>
    </row>
    <row r="210" spans="1:11" x14ac:dyDescent="0.25">
      <c r="A210" s="650">
        <v>209</v>
      </c>
      <c r="B210" s="59" t="s">
        <v>5655</v>
      </c>
      <c r="C210" s="59" t="s">
        <v>14467</v>
      </c>
      <c r="D210" s="70">
        <v>1</v>
      </c>
      <c r="E210" s="59" t="s">
        <v>28</v>
      </c>
      <c r="F210" s="286">
        <v>1275000</v>
      </c>
      <c r="G210" s="84" t="s">
        <v>158</v>
      </c>
      <c r="H210" s="84" t="s">
        <v>5001</v>
      </c>
      <c r="I210" s="247" t="s">
        <v>14468</v>
      </c>
      <c r="J210" s="59" t="s">
        <v>14267</v>
      </c>
      <c r="K210" s="409" t="s">
        <v>14469</v>
      </c>
    </row>
    <row r="211" spans="1:11" x14ac:dyDescent="0.25">
      <c r="A211" s="650">
        <v>210</v>
      </c>
      <c r="B211" s="59" t="s">
        <v>5655</v>
      </c>
      <c r="C211" s="59" t="s">
        <v>14470</v>
      </c>
      <c r="D211" s="70">
        <v>1</v>
      </c>
      <c r="E211" s="59" t="s">
        <v>31</v>
      </c>
      <c r="F211" s="286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x14ac:dyDescent="0.25">
      <c r="A212" s="650">
        <v>211</v>
      </c>
      <c r="B212" s="59" t="s">
        <v>110</v>
      </c>
      <c r="C212" s="59" t="s">
        <v>14471</v>
      </c>
      <c r="D212" s="70">
        <v>1</v>
      </c>
      <c r="E212" s="59" t="s">
        <v>31</v>
      </c>
      <c r="F212" s="286">
        <v>1900000</v>
      </c>
      <c r="G212" s="84" t="s">
        <v>977</v>
      </c>
      <c r="H212" s="84" t="s">
        <v>5019</v>
      </c>
      <c r="I212" s="59" t="s">
        <v>14352</v>
      </c>
    </row>
    <row r="213" spans="1:11" x14ac:dyDescent="0.25">
      <c r="A213" s="650">
        <v>212</v>
      </c>
      <c r="B213" s="59" t="s">
        <v>110</v>
      </c>
      <c r="C213" s="59" t="s">
        <v>14472</v>
      </c>
      <c r="D213" s="70">
        <v>1</v>
      </c>
      <c r="E213" s="59" t="s">
        <v>31</v>
      </c>
      <c r="F213" s="286">
        <v>1900000</v>
      </c>
      <c r="G213" s="84" t="s">
        <v>977</v>
      </c>
      <c r="H213" s="84" t="s">
        <v>5019</v>
      </c>
      <c r="I213" s="59" t="s">
        <v>14310</v>
      </c>
    </row>
    <row r="214" spans="1:11" x14ac:dyDescent="0.25">
      <c r="A214" s="650">
        <v>213</v>
      </c>
      <c r="B214" s="59" t="s">
        <v>4171</v>
      </c>
      <c r="C214" s="59" t="s">
        <v>14283</v>
      </c>
      <c r="D214" s="64">
        <v>1</v>
      </c>
      <c r="E214" s="65" t="s">
        <v>66</v>
      </c>
      <c r="F214" s="71">
        <v>1825000</v>
      </c>
      <c r="G214" s="84" t="s">
        <v>1571</v>
      </c>
      <c r="H214" s="446">
        <v>44205</v>
      </c>
    </row>
    <row r="215" spans="1:11" x14ac:dyDescent="0.25">
      <c r="A215" s="650">
        <v>214</v>
      </c>
      <c r="B215" s="59" t="s">
        <v>11726</v>
      </c>
      <c r="C215" s="59" t="s">
        <v>14473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14474</v>
      </c>
      <c r="J215" s="59" t="s">
        <v>14475</v>
      </c>
      <c r="K215" s="76" t="s">
        <v>14476</v>
      </c>
    </row>
    <row r="216" spans="1:11" x14ac:dyDescent="0.25">
      <c r="A216" s="650">
        <v>215</v>
      </c>
      <c r="B216" s="59" t="s">
        <v>11726</v>
      </c>
      <c r="C216" s="59" t="s">
        <v>14477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14478</v>
      </c>
      <c r="J216" s="59" t="s">
        <v>601</v>
      </c>
      <c r="K216" s="76" t="s">
        <v>14479</v>
      </c>
    </row>
    <row r="217" spans="1:11" x14ac:dyDescent="0.25">
      <c r="A217" s="650">
        <v>216</v>
      </c>
      <c r="B217" s="59" t="s">
        <v>11966</v>
      </c>
      <c r="C217" s="180" t="s">
        <v>11967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x14ac:dyDescent="0.25">
      <c r="A218" s="650">
        <v>217</v>
      </c>
      <c r="B218" s="59" t="s">
        <v>11726</v>
      </c>
      <c r="C218" s="59" t="s">
        <v>14480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14481</v>
      </c>
      <c r="J218" s="59" t="s">
        <v>14271</v>
      </c>
    </row>
    <row r="219" spans="1:11" x14ac:dyDescent="0.25">
      <c r="A219" s="650">
        <v>218</v>
      </c>
      <c r="B219" s="59" t="s">
        <v>11726</v>
      </c>
      <c r="C219" s="70" t="s">
        <v>14482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14483</v>
      </c>
    </row>
    <row r="220" spans="1:11" x14ac:dyDescent="0.25">
      <c r="A220" s="650">
        <v>219</v>
      </c>
      <c r="B220" s="59" t="s">
        <v>110</v>
      </c>
      <c r="C220" s="59" t="s">
        <v>14484</v>
      </c>
      <c r="D220" s="64">
        <v>1</v>
      </c>
      <c r="E220" s="65" t="s">
        <v>28</v>
      </c>
      <c r="F220" s="71">
        <v>1900000</v>
      </c>
      <c r="G220" s="84" t="s">
        <v>1080</v>
      </c>
      <c r="H220" s="446" t="s">
        <v>5068</v>
      </c>
      <c r="K220" s="59"/>
    </row>
    <row r="221" spans="1:11" x14ac:dyDescent="0.25">
      <c r="A221" s="650">
        <v>220</v>
      </c>
      <c r="B221" s="59" t="s">
        <v>110</v>
      </c>
      <c r="C221" s="59" t="s">
        <v>14485</v>
      </c>
      <c r="D221" s="70">
        <v>1</v>
      </c>
      <c r="E221" s="59" t="s">
        <v>28</v>
      </c>
      <c r="F221" s="286">
        <v>1900000</v>
      </c>
      <c r="G221" s="84" t="s">
        <v>1080</v>
      </c>
      <c r="H221" s="84" t="s">
        <v>5068</v>
      </c>
    </row>
    <row r="222" spans="1:11" x14ac:dyDescent="0.25">
      <c r="A222" s="650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x14ac:dyDescent="0.25">
      <c r="A223" s="650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x14ac:dyDescent="0.25">
      <c r="A224" s="650">
        <v>223</v>
      </c>
      <c r="B224" s="59" t="s">
        <v>11726</v>
      </c>
      <c r="C224" s="59" t="s">
        <v>14486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14487</v>
      </c>
      <c r="J224" s="59" t="s">
        <v>14284</v>
      </c>
      <c r="K224" s="409">
        <v>44754</v>
      </c>
    </row>
    <row r="225" spans="1:11" x14ac:dyDescent="0.25">
      <c r="A225" s="650">
        <v>224</v>
      </c>
      <c r="B225" s="59" t="s">
        <v>11726</v>
      </c>
      <c r="C225" s="59" t="s">
        <v>14488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0">
        <v>225</v>
      </c>
      <c r="B226" s="59" t="s">
        <v>110</v>
      </c>
      <c r="C226" s="59" t="s">
        <v>14489</v>
      </c>
      <c r="D226" s="70">
        <v>1</v>
      </c>
      <c r="E226" s="59" t="s">
        <v>28</v>
      </c>
      <c r="F226" s="286">
        <v>1900000</v>
      </c>
      <c r="G226" s="84" t="s">
        <v>2148</v>
      </c>
      <c r="H226" s="84" t="s">
        <v>5118</v>
      </c>
      <c r="I226" s="59" t="s">
        <v>14349</v>
      </c>
      <c r="J226" s="59" t="s">
        <v>14284</v>
      </c>
    </row>
    <row r="227" spans="1:11" x14ac:dyDescent="0.25">
      <c r="A227" s="650">
        <v>226</v>
      </c>
      <c r="B227" s="59" t="s">
        <v>110</v>
      </c>
      <c r="C227" s="59" t="s">
        <v>14490</v>
      </c>
      <c r="D227" s="70">
        <v>1</v>
      </c>
      <c r="E227" s="59" t="s">
        <v>28</v>
      </c>
      <c r="F227" s="286">
        <v>1900000</v>
      </c>
      <c r="G227" s="84" t="s">
        <v>2148</v>
      </c>
      <c r="H227" s="84" t="s">
        <v>5118</v>
      </c>
      <c r="I227" s="59" t="s">
        <v>14491</v>
      </c>
      <c r="J227" s="59" t="s">
        <v>14492</v>
      </c>
    </row>
    <row r="228" spans="1:11" x14ac:dyDescent="0.25">
      <c r="A228" s="650">
        <v>227</v>
      </c>
      <c r="B228" s="59" t="s">
        <v>14493</v>
      </c>
      <c r="C228" s="59" t="s">
        <v>14494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14495</v>
      </c>
    </row>
    <row r="229" spans="1:11" x14ac:dyDescent="0.25">
      <c r="A229" s="650">
        <v>228</v>
      </c>
      <c r="B229" s="59" t="s">
        <v>14493</v>
      </c>
      <c r="C229" s="59" t="s">
        <v>14496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14497</v>
      </c>
    </row>
    <row r="230" spans="1:11" x14ac:dyDescent="0.25">
      <c r="A230" s="650">
        <v>229</v>
      </c>
      <c r="B230" s="59" t="s">
        <v>11966</v>
      </c>
      <c r="C230" s="59" t="s">
        <v>12044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14498</v>
      </c>
      <c r="K230" s="76" t="s">
        <v>208</v>
      </c>
    </row>
    <row r="231" spans="1:11" x14ac:dyDescent="0.25">
      <c r="A231" s="650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12084</v>
      </c>
      <c r="H231" s="446">
        <v>44565</v>
      </c>
    </row>
    <row r="232" spans="1:11" x14ac:dyDescent="0.25">
      <c r="A232" s="650">
        <v>231</v>
      </c>
      <c r="B232" s="59" t="s">
        <v>110</v>
      </c>
      <c r="C232" s="59" t="s">
        <v>11788</v>
      </c>
      <c r="D232" s="59">
        <v>1</v>
      </c>
      <c r="E232" s="59" t="s">
        <v>66</v>
      </c>
      <c r="F232" s="71">
        <v>1900000</v>
      </c>
      <c r="G232" s="84" t="s">
        <v>12084</v>
      </c>
      <c r="H232" s="446">
        <v>44565</v>
      </c>
    </row>
    <row r="233" spans="1:11" x14ac:dyDescent="0.25">
      <c r="A233" s="650">
        <v>232</v>
      </c>
      <c r="B233" s="59" t="s">
        <v>11726</v>
      </c>
      <c r="C233" s="59" t="s">
        <v>14499</v>
      </c>
      <c r="D233" s="70">
        <v>1</v>
      </c>
      <c r="E233" s="59" t="s">
        <v>28</v>
      </c>
      <c r="F233" s="61">
        <v>1545000</v>
      </c>
      <c r="G233" s="84" t="s">
        <v>843</v>
      </c>
      <c r="H233" s="446">
        <v>44716</v>
      </c>
    </row>
    <row r="234" spans="1:11" x14ac:dyDescent="0.25">
      <c r="A234" s="650">
        <v>233</v>
      </c>
      <c r="B234" s="59" t="s">
        <v>11726</v>
      </c>
      <c r="C234" s="59" t="s">
        <v>14500</v>
      </c>
      <c r="D234" s="70">
        <v>1</v>
      </c>
      <c r="E234" s="59" t="s">
        <v>28</v>
      </c>
      <c r="F234" s="61">
        <v>1545000</v>
      </c>
      <c r="G234" s="84" t="s">
        <v>843</v>
      </c>
      <c r="H234" s="446">
        <v>44716</v>
      </c>
      <c r="I234" s="247" t="s">
        <v>14501</v>
      </c>
      <c r="J234" s="59" t="s">
        <v>14502</v>
      </c>
      <c r="K234" s="76" t="s">
        <v>3869</v>
      </c>
    </row>
    <row r="235" spans="1:11" x14ac:dyDescent="0.25">
      <c r="A235" s="650">
        <v>234</v>
      </c>
      <c r="B235" s="59" t="s">
        <v>110</v>
      </c>
      <c r="C235" s="59" t="s">
        <v>14503</v>
      </c>
      <c r="D235" s="80">
        <v>1</v>
      </c>
      <c r="E235" s="65" t="s">
        <v>66</v>
      </c>
      <c r="F235" s="209">
        <v>1900000</v>
      </c>
      <c r="G235" s="84" t="s">
        <v>759</v>
      </c>
      <c r="H235" s="446">
        <v>44716</v>
      </c>
    </row>
    <row r="236" spans="1:11" x14ac:dyDescent="0.25">
      <c r="A236" s="650">
        <v>235</v>
      </c>
      <c r="B236" s="59" t="s">
        <v>110</v>
      </c>
      <c r="C236" s="59" t="s">
        <v>14503</v>
      </c>
      <c r="D236" s="80">
        <v>1</v>
      </c>
      <c r="E236" s="65" t="s">
        <v>66</v>
      </c>
      <c r="F236" s="209">
        <v>1900000</v>
      </c>
      <c r="G236" s="84" t="s">
        <v>759</v>
      </c>
      <c r="H236" s="446">
        <v>44716</v>
      </c>
    </row>
    <row r="237" spans="1:11" x14ac:dyDescent="0.25">
      <c r="A237" s="650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14504</v>
      </c>
      <c r="H237" s="446">
        <v>44716</v>
      </c>
    </row>
    <row r="238" spans="1:11" x14ac:dyDescent="0.25">
      <c r="A238" s="650">
        <v>237</v>
      </c>
      <c r="B238" s="59" t="s">
        <v>110</v>
      </c>
      <c r="C238" s="59" t="s">
        <v>11788</v>
      </c>
      <c r="D238" s="59">
        <v>1</v>
      </c>
      <c r="E238" s="59" t="s">
        <v>66</v>
      </c>
      <c r="F238" s="209">
        <v>1900000</v>
      </c>
      <c r="G238" s="84" t="s">
        <v>14504</v>
      </c>
      <c r="H238" s="446">
        <v>44716</v>
      </c>
    </row>
    <row r="239" spans="1:11" x14ac:dyDescent="0.25">
      <c r="A239" s="650">
        <v>238</v>
      </c>
      <c r="B239" s="59" t="s">
        <v>11966</v>
      </c>
      <c r="C239" s="59" t="s">
        <v>14505</v>
      </c>
      <c r="D239" s="64">
        <v>1</v>
      </c>
      <c r="E239" s="65" t="s">
        <v>31</v>
      </c>
      <c r="F239" s="67">
        <v>1275000</v>
      </c>
      <c r="G239" s="84" t="s">
        <v>158</v>
      </c>
      <c r="H239" s="446">
        <v>44808</v>
      </c>
      <c r="I239" s="247" t="s">
        <v>14506</v>
      </c>
    </row>
    <row r="240" spans="1:11" x14ac:dyDescent="0.25">
      <c r="A240" s="650">
        <v>239</v>
      </c>
      <c r="B240" s="59" t="s">
        <v>11726</v>
      </c>
      <c r="C240" s="59" t="s">
        <v>14507</v>
      </c>
      <c r="D240" s="59">
        <v>1</v>
      </c>
      <c r="E240" s="59" t="s">
        <v>31</v>
      </c>
      <c r="F240" s="209">
        <v>1545000</v>
      </c>
      <c r="G240" s="84" t="s">
        <v>601</v>
      </c>
      <c r="H240" s="446">
        <v>44808</v>
      </c>
      <c r="I240" s="59" t="s">
        <v>12038</v>
      </c>
    </row>
    <row r="241" spans="1:11" x14ac:dyDescent="0.25">
      <c r="A241" s="650">
        <v>240</v>
      </c>
      <c r="B241" s="59" t="s">
        <v>11726</v>
      </c>
      <c r="C241" s="59" t="s">
        <v>14508</v>
      </c>
      <c r="D241" s="59">
        <v>1</v>
      </c>
      <c r="E241" s="59" t="s">
        <v>31</v>
      </c>
      <c r="F241" s="209">
        <v>1545000</v>
      </c>
      <c r="G241" s="84" t="s">
        <v>601</v>
      </c>
      <c r="H241" s="446">
        <v>44808</v>
      </c>
      <c r="I241" s="59" t="s">
        <v>12040</v>
      </c>
      <c r="J241" s="59" t="s">
        <v>14271</v>
      </c>
    </row>
    <row r="242" spans="1:11" x14ac:dyDescent="0.25">
      <c r="A242" s="650">
        <v>241</v>
      </c>
      <c r="B242" s="59" t="s">
        <v>3374</v>
      </c>
      <c r="C242" s="59" t="s">
        <v>12146</v>
      </c>
      <c r="D242" s="64">
        <v>1</v>
      </c>
      <c r="E242" s="65" t="s">
        <v>31</v>
      </c>
      <c r="F242" s="66">
        <v>1550000</v>
      </c>
      <c r="G242" s="84" t="s">
        <v>504</v>
      </c>
      <c r="H242" s="446">
        <v>44869</v>
      </c>
    </row>
    <row r="243" spans="1:11" x14ac:dyDescent="0.25">
      <c r="A243" s="650">
        <v>242</v>
      </c>
      <c r="B243" s="59" t="s">
        <v>3374</v>
      </c>
      <c r="C243" s="59" t="s">
        <v>12147</v>
      </c>
      <c r="D243" s="64">
        <v>1</v>
      </c>
      <c r="E243" s="65" t="s">
        <v>31</v>
      </c>
      <c r="F243" s="66">
        <v>1550000</v>
      </c>
      <c r="G243" s="84" t="s">
        <v>504</v>
      </c>
      <c r="H243" s="446">
        <v>44869</v>
      </c>
    </row>
    <row r="244" spans="1:11" x14ac:dyDescent="0.25">
      <c r="A244" s="650">
        <v>243</v>
      </c>
      <c r="B244" s="59" t="s">
        <v>3374</v>
      </c>
      <c r="C244" s="59" t="s">
        <v>12148</v>
      </c>
      <c r="D244" s="64">
        <v>1</v>
      </c>
      <c r="E244" s="65" t="s">
        <v>31</v>
      </c>
      <c r="F244" s="66">
        <v>1550000</v>
      </c>
      <c r="G244" s="84" t="s">
        <v>504</v>
      </c>
      <c r="H244" s="446">
        <v>44869</v>
      </c>
    </row>
    <row r="245" spans="1:11" x14ac:dyDescent="0.25">
      <c r="A245" s="650">
        <v>244</v>
      </c>
      <c r="B245" s="59" t="s">
        <v>3374</v>
      </c>
      <c r="C245" s="59" t="s">
        <v>12149</v>
      </c>
      <c r="D245" s="64">
        <v>1</v>
      </c>
      <c r="E245" s="65" t="s">
        <v>31</v>
      </c>
      <c r="F245" s="66">
        <v>1550000</v>
      </c>
      <c r="G245" s="84" t="s">
        <v>504</v>
      </c>
      <c r="H245" s="446">
        <v>44869</v>
      </c>
    </row>
    <row r="246" spans="1:11" x14ac:dyDescent="0.25">
      <c r="A246" s="650">
        <v>245</v>
      </c>
      <c r="B246" s="59" t="s">
        <v>3374</v>
      </c>
      <c r="C246" s="59" t="s">
        <v>12150</v>
      </c>
      <c r="D246" s="64">
        <v>1</v>
      </c>
      <c r="E246" s="65" t="s">
        <v>28</v>
      </c>
      <c r="F246" s="66">
        <v>1550000</v>
      </c>
      <c r="G246" s="84" t="s">
        <v>504</v>
      </c>
      <c r="H246" s="446">
        <v>44869</v>
      </c>
    </row>
    <row r="247" spans="1:11" x14ac:dyDescent="0.25">
      <c r="A247" s="650">
        <v>246</v>
      </c>
      <c r="B247" s="59" t="s">
        <v>3374</v>
      </c>
      <c r="C247" s="59" t="s">
        <v>12151</v>
      </c>
      <c r="D247" s="80">
        <v>1</v>
      </c>
      <c r="E247" s="65" t="s">
        <v>31</v>
      </c>
      <c r="F247" s="66">
        <v>1550000</v>
      </c>
      <c r="G247" s="84" t="s">
        <v>504</v>
      </c>
      <c r="H247" s="446">
        <v>44869</v>
      </c>
    </row>
    <row r="248" spans="1:11" x14ac:dyDescent="0.25">
      <c r="A248" s="650">
        <v>247</v>
      </c>
      <c r="B248" s="59" t="s">
        <v>11726</v>
      </c>
      <c r="C248" s="59" t="s">
        <v>14509</v>
      </c>
      <c r="D248" s="80">
        <v>1</v>
      </c>
      <c r="E248" s="65" t="s">
        <v>31</v>
      </c>
      <c r="F248" s="209">
        <v>1545000</v>
      </c>
      <c r="G248" s="84" t="s">
        <v>1540</v>
      </c>
      <c r="H248" s="446">
        <v>44869</v>
      </c>
      <c r="I248" s="247" t="s">
        <v>14510</v>
      </c>
    </row>
    <row r="249" spans="1:11" x14ac:dyDescent="0.25">
      <c r="A249" s="650">
        <v>248</v>
      </c>
      <c r="B249" s="59" t="s">
        <v>11726</v>
      </c>
      <c r="C249" s="59" t="s">
        <v>14511</v>
      </c>
      <c r="D249" s="64">
        <v>1</v>
      </c>
      <c r="E249" s="65" t="s">
        <v>31</v>
      </c>
      <c r="F249" s="67">
        <v>1545000</v>
      </c>
      <c r="G249" s="84" t="s">
        <v>1540</v>
      </c>
      <c r="H249" s="446">
        <v>44869</v>
      </c>
    </row>
    <row r="250" spans="1:11" x14ac:dyDescent="0.25">
      <c r="A250" s="650">
        <v>249</v>
      </c>
      <c r="B250" s="59" t="s">
        <v>110</v>
      </c>
      <c r="C250" s="59" t="s">
        <v>14512</v>
      </c>
      <c r="D250" s="70">
        <v>1</v>
      </c>
      <c r="E250" s="59" t="s">
        <v>31</v>
      </c>
      <c r="F250" s="286">
        <v>1900000</v>
      </c>
      <c r="G250" s="84" t="s">
        <v>1039</v>
      </c>
      <c r="H250" s="84" t="s">
        <v>468</v>
      </c>
      <c r="I250" s="59" t="s">
        <v>11469</v>
      </c>
      <c r="J250" s="59" t="s">
        <v>14284</v>
      </c>
      <c r="K250" s="409">
        <v>44512</v>
      </c>
    </row>
    <row r="251" spans="1:11" x14ac:dyDescent="0.25">
      <c r="A251" s="650">
        <v>250</v>
      </c>
      <c r="B251" s="59" t="s">
        <v>110</v>
      </c>
      <c r="C251" s="59" t="s">
        <v>14513</v>
      </c>
      <c r="D251" s="70">
        <v>1</v>
      </c>
      <c r="E251" s="59" t="s">
        <v>31</v>
      </c>
      <c r="F251" s="286">
        <v>1900000</v>
      </c>
      <c r="G251" s="84" t="s">
        <v>1039</v>
      </c>
      <c r="H251" s="84" t="s">
        <v>468</v>
      </c>
      <c r="I251" s="59" t="s">
        <v>14274</v>
      </c>
      <c r="J251" s="59" t="s">
        <v>14271</v>
      </c>
      <c r="K251" s="409">
        <v>44383</v>
      </c>
    </row>
    <row r="252" spans="1:11" x14ac:dyDescent="0.25">
      <c r="A252" s="650">
        <v>251</v>
      </c>
      <c r="B252" s="59" t="s">
        <v>110</v>
      </c>
      <c r="C252" s="62" t="s">
        <v>14514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11315</v>
      </c>
      <c r="J252" s="59" t="s">
        <v>14271</v>
      </c>
      <c r="K252" s="409">
        <v>44512</v>
      </c>
    </row>
    <row r="253" spans="1:11" x14ac:dyDescent="0.25">
      <c r="A253" s="650">
        <v>252</v>
      </c>
      <c r="B253" s="59" t="s">
        <v>110</v>
      </c>
      <c r="C253" s="59" t="s">
        <v>14515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14516</v>
      </c>
      <c r="J253" s="59" t="s">
        <v>14271</v>
      </c>
      <c r="K253" s="76" t="s">
        <v>125</v>
      </c>
    </row>
    <row r="254" spans="1:11" x14ac:dyDescent="0.25">
      <c r="A254" s="650">
        <v>253</v>
      </c>
      <c r="B254" s="59" t="s">
        <v>110</v>
      </c>
      <c r="C254" s="59" t="s">
        <v>14517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14294</v>
      </c>
      <c r="J254" s="59" t="s">
        <v>14271</v>
      </c>
      <c r="K254" s="76" t="s">
        <v>14367</v>
      </c>
    </row>
    <row r="255" spans="1:11" x14ac:dyDescent="0.25">
      <c r="A255" s="650">
        <v>254</v>
      </c>
      <c r="B255" s="59" t="s">
        <v>110</v>
      </c>
      <c r="C255" s="74" t="s">
        <v>14518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x14ac:dyDescent="0.25">
      <c r="A256" s="650">
        <v>255</v>
      </c>
      <c r="B256" s="59" t="s">
        <v>110</v>
      </c>
      <c r="C256" s="59" t="s">
        <v>14519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x14ac:dyDescent="0.25">
      <c r="A257" s="650">
        <v>256</v>
      </c>
      <c r="B257" s="59" t="s">
        <v>110</v>
      </c>
      <c r="C257" s="59" t="s">
        <v>14520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x14ac:dyDescent="0.25">
      <c r="A258" s="650">
        <v>257</v>
      </c>
      <c r="B258" s="59" t="s">
        <v>110</v>
      </c>
      <c r="C258" s="207" t="s">
        <v>14521</v>
      </c>
      <c r="D258" s="64">
        <v>1</v>
      </c>
      <c r="E258" s="65" t="s">
        <v>66</v>
      </c>
      <c r="F258" s="67">
        <v>1900000</v>
      </c>
      <c r="G258" s="84" t="s">
        <v>1240</v>
      </c>
      <c r="H258" s="446" t="s">
        <v>299</v>
      </c>
    </row>
    <row r="259" spans="1:9" x14ac:dyDescent="0.25">
      <c r="A259" s="650">
        <v>258</v>
      </c>
      <c r="B259" s="59" t="s">
        <v>110</v>
      </c>
      <c r="C259" s="59" t="s">
        <v>14522</v>
      </c>
      <c r="D259" s="80">
        <v>1</v>
      </c>
      <c r="E259" s="65" t="s">
        <v>66</v>
      </c>
      <c r="F259" s="81">
        <v>1900000</v>
      </c>
      <c r="G259" s="84" t="s">
        <v>1240</v>
      </c>
      <c r="H259" s="446" t="s">
        <v>299</v>
      </c>
      <c r="I259" s="247"/>
    </row>
    <row r="260" spans="1:9" x14ac:dyDescent="0.25">
      <c r="A260" s="650">
        <v>259</v>
      </c>
      <c r="B260" s="78" t="s">
        <v>96</v>
      </c>
      <c r="C260" s="59" t="s">
        <v>12214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x14ac:dyDescent="0.25">
      <c r="A261" s="650">
        <v>260</v>
      </c>
      <c r="B261" s="78" t="s">
        <v>96</v>
      </c>
      <c r="C261" s="74" t="s">
        <v>12216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x14ac:dyDescent="0.25">
      <c r="A262" s="650">
        <v>261</v>
      </c>
      <c r="B262" s="59" t="s">
        <v>110</v>
      </c>
      <c r="C262" s="85" t="s">
        <v>12219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x14ac:dyDescent="0.25">
      <c r="A263" s="650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x14ac:dyDescent="0.25">
      <c r="A264" s="650">
        <v>263</v>
      </c>
      <c r="B264" s="59" t="s">
        <v>110</v>
      </c>
      <c r="C264" s="59" t="s">
        <v>12221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x14ac:dyDescent="0.25">
      <c r="A265" s="650">
        <v>264</v>
      </c>
      <c r="B265" s="59" t="s">
        <v>110</v>
      </c>
      <c r="C265" s="59" t="s">
        <v>12222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x14ac:dyDescent="0.25">
      <c r="A266" s="650">
        <v>265</v>
      </c>
      <c r="B266" s="59" t="s">
        <v>11726</v>
      </c>
      <c r="C266" s="59" t="s">
        <v>12223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x14ac:dyDescent="0.25">
      <c r="A267" s="650">
        <v>266</v>
      </c>
      <c r="B267" s="59" t="s">
        <v>11726</v>
      </c>
      <c r="C267" s="85" t="s">
        <v>12224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x14ac:dyDescent="0.25">
      <c r="A268" s="650">
        <v>267</v>
      </c>
      <c r="B268" s="59" t="s">
        <v>11726</v>
      </c>
      <c r="C268" s="62" t="s">
        <v>12225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x14ac:dyDescent="0.25">
      <c r="A269" s="650">
        <v>268</v>
      </c>
      <c r="B269" s="59" t="s">
        <v>11726</v>
      </c>
      <c r="C269" s="70" t="s">
        <v>12226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x14ac:dyDescent="0.25">
      <c r="A270" s="650">
        <v>269</v>
      </c>
      <c r="B270" s="59" t="s">
        <v>11726</v>
      </c>
      <c r="C270" s="59" t="s">
        <v>12227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x14ac:dyDescent="0.25">
      <c r="A271" s="650">
        <v>270</v>
      </c>
      <c r="B271" s="59" t="s">
        <v>11726</v>
      </c>
      <c r="C271" s="59" t="s">
        <v>12228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x14ac:dyDescent="0.25">
      <c r="A272" s="650">
        <v>271</v>
      </c>
      <c r="B272" s="59" t="s">
        <v>11966</v>
      </c>
      <c r="C272" s="59" t="s">
        <v>12229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x14ac:dyDescent="0.25">
      <c r="A273" s="650">
        <v>272</v>
      </c>
      <c r="B273" s="59" t="s">
        <v>11966</v>
      </c>
      <c r="C273" s="59" t="s">
        <v>12230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x14ac:dyDescent="0.25">
      <c r="A274" s="650">
        <v>273</v>
      </c>
      <c r="B274" s="59" t="s">
        <v>11966</v>
      </c>
      <c r="C274" s="59" t="s">
        <v>12231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x14ac:dyDescent="0.25">
      <c r="A275" s="650">
        <v>274</v>
      </c>
      <c r="B275" s="59" t="s">
        <v>11966</v>
      </c>
      <c r="C275" s="195" t="s">
        <v>12233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x14ac:dyDescent="0.25">
      <c r="A276" s="650">
        <v>275</v>
      </c>
      <c r="B276" s="59" t="s">
        <v>11966</v>
      </c>
      <c r="C276" s="59" t="s">
        <v>12234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x14ac:dyDescent="0.25">
      <c r="A277" s="650">
        <v>276</v>
      </c>
      <c r="B277" s="59" t="s">
        <v>11726</v>
      </c>
      <c r="C277" s="247" t="s">
        <v>11824</v>
      </c>
      <c r="D277" s="70">
        <v>1</v>
      </c>
      <c r="E277" s="59" t="s">
        <v>28</v>
      </c>
      <c r="F277" s="286" t="s">
        <v>14348</v>
      </c>
      <c r="G277" s="84" t="s">
        <v>1722</v>
      </c>
      <c r="H277" s="84" t="s">
        <v>5350</v>
      </c>
    </row>
    <row r="278" spans="1:11" x14ac:dyDescent="0.25">
      <c r="A278" s="650">
        <v>277</v>
      </c>
      <c r="B278" s="59" t="s">
        <v>11726</v>
      </c>
      <c r="C278" s="247" t="s">
        <v>11825</v>
      </c>
      <c r="D278" s="70">
        <v>1</v>
      </c>
      <c r="E278" s="59" t="s">
        <v>28</v>
      </c>
      <c r="F278" s="286" t="s">
        <v>14348</v>
      </c>
      <c r="G278" s="84" t="s">
        <v>1722</v>
      </c>
      <c r="H278" s="84" t="s">
        <v>5350</v>
      </c>
    </row>
    <row r="279" spans="1:11" x14ac:dyDescent="0.25">
      <c r="A279" s="650">
        <v>278</v>
      </c>
      <c r="B279" s="59" t="s">
        <v>3374</v>
      </c>
      <c r="C279" s="59" t="s">
        <v>12241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x14ac:dyDescent="0.25">
      <c r="A280" s="650">
        <v>279</v>
      </c>
      <c r="B280" s="59" t="s">
        <v>3374</v>
      </c>
      <c r="C280" s="85" t="s">
        <v>12243</v>
      </c>
      <c r="D280" s="64">
        <v>1</v>
      </c>
      <c r="E280" s="65" t="s">
        <v>31</v>
      </c>
      <c r="F280" s="209">
        <v>1550000</v>
      </c>
      <c r="G280" s="84" t="s">
        <v>14523</v>
      </c>
      <c r="H280" s="84" t="s">
        <v>5393</v>
      </c>
    </row>
    <row r="281" spans="1:11" x14ac:dyDescent="0.25">
      <c r="A281" s="650">
        <v>280</v>
      </c>
      <c r="B281" s="59" t="s">
        <v>3374</v>
      </c>
      <c r="C281" s="62" t="s">
        <v>12244</v>
      </c>
      <c r="D281" s="64">
        <v>1</v>
      </c>
      <c r="E281" s="65" t="s">
        <v>31</v>
      </c>
      <c r="F281" s="209">
        <v>1550000</v>
      </c>
      <c r="G281" s="84" t="s">
        <v>14524</v>
      </c>
      <c r="H281" s="84" t="s">
        <v>5393</v>
      </c>
    </row>
    <row r="282" spans="1:11" x14ac:dyDescent="0.25">
      <c r="A282" s="650">
        <v>281</v>
      </c>
      <c r="B282" s="59" t="s">
        <v>3374</v>
      </c>
      <c r="C282" s="70" t="s">
        <v>12245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x14ac:dyDescent="0.25">
      <c r="A283" s="650">
        <v>282</v>
      </c>
      <c r="B283" s="59" t="s">
        <v>3374</v>
      </c>
      <c r="C283" s="381" t="s">
        <v>12254</v>
      </c>
      <c r="D283" s="64">
        <v>1</v>
      </c>
      <c r="E283" s="65" t="s">
        <v>31</v>
      </c>
      <c r="F283" s="209">
        <v>1550000</v>
      </c>
      <c r="G283" s="84" t="s">
        <v>14525</v>
      </c>
      <c r="H283" s="84" t="s">
        <v>5401</v>
      </c>
    </row>
    <row r="284" spans="1:11" x14ac:dyDescent="0.25">
      <c r="A284" s="650">
        <v>283</v>
      </c>
      <c r="B284" s="59" t="s">
        <v>3374</v>
      </c>
      <c r="C284" s="381" t="s">
        <v>12256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x14ac:dyDescent="0.25">
      <c r="A285" s="650">
        <v>284</v>
      </c>
      <c r="B285" s="59" t="s">
        <v>3374</v>
      </c>
      <c r="C285" s="381" t="s">
        <v>12257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x14ac:dyDescent="0.25">
      <c r="A286" s="650">
        <v>285</v>
      </c>
      <c r="B286" s="59" t="s">
        <v>3374</v>
      </c>
      <c r="C286" s="381" t="s">
        <v>12258</v>
      </c>
      <c r="D286" s="80">
        <v>1</v>
      </c>
      <c r="E286" s="65" t="s">
        <v>31</v>
      </c>
      <c r="F286" s="209">
        <v>1550000</v>
      </c>
      <c r="G286" s="84" t="s">
        <v>14525</v>
      </c>
      <c r="H286" s="84" t="s">
        <v>5401</v>
      </c>
    </row>
    <row r="287" spans="1:11" x14ac:dyDescent="0.25">
      <c r="A287" s="650">
        <v>286</v>
      </c>
      <c r="B287" s="59" t="s">
        <v>11726</v>
      </c>
      <c r="C287" s="59" t="s">
        <v>14526</v>
      </c>
      <c r="D287" s="80">
        <v>1</v>
      </c>
      <c r="E287" s="65" t="s">
        <v>31</v>
      </c>
      <c r="F287" s="209">
        <v>1545000</v>
      </c>
      <c r="G287" s="84" t="s">
        <v>3394</v>
      </c>
      <c r="H287" s="446">
        <v>44809</v>
      </c>
      <c r="I287" s="247" t="s">
        <v>14527</v>
      </c>
      <c r="J287" s="59" t="s">
        <v>14284</v>
      </c>
      <c r="K287" s="76" t="s">
        <v>4348</v>
      </c>
    </row>
    <row r="288" spans="1:11" x14ac:dyDescent="0.25">
      <c r="A288" s="650">
        <v>287</v>
      </c>
      <c r="B288" s="59" t="s">
        <v>11726</v>
      </c>
      <c r="C288" s="59" t="s">
        <v>14528</v>
      </c>
      <c r="D288" s="64">
        <v>1</v>
      </c>
      <c r="E288" s="65" t="s">
        <v>31</v>
      </c>
      <c r="F288" s="66">
        <v>1545000</v>
      </c>
      <c r="G288" s="84" t="s">
        <v>3394</v>
      </c>
      <c r="H288" s="446">
        <v>44809</v>
      </c>
    </row>
    <row r="289" spans="1:11" x14ac:dyDescent="0.25">
      <c r="A289" s="650">
        <v>288</v>
      </c>
      <c r="B289" s="59" t="s">
        <v>11966</v>
      </c>
      <c r="C289" s="256" t="s">
        <v>14529</v>
      </c>
      <c r="D289" s="70">
        <v>1</v>
      </c>
      <c r="E289" s="59" t="s">
        <v>31</v>
      </c>
      <c r="F289" s="286">
        <v>1275000</v>
      </c>
      <c r="G289" s="84" t="s">
        <v>648</v>
      </c>
      <c r="H289" s="446">
        <v>44870</v>
      </c>
      <c r="I289" s="247" t="s">
        <v>14530</v>
      </c>
      <c r="J289" s="59" t="s">
        <v>14308</v>
      </c>
      <c r="K289" s="76" t="s">
        <v>14531</v>
      </c>
    </row>
    <row r="290" spans="1:11" x14ac:dyDescent="0.25">
      <c r="A290" s="650">
        <v>289</v>
      </c>
      <c r="B290" s="59" t="s">
        <v>11966</v>
      </c>
      <c r="C290" s="59" t="s">
        <v>14532</v>
      </c>
      <c r="D290" s="80">
        <v>1</v>
      </c>
      <c r="E290" s="65" t="s">
        <v>31</v>
      </c>
      <c r="F290" s="209">
        <v>1275000</v>
      </c>
      <c r="G290" s="84" t="s">
        <v>601</v>
      </c>
      <c r="H290" s="446">
        <v>44870</v>
      </c>
      <c r="I290" s="247" t="s">
        <v>14533</v>
      </c>
      <c r="J290" s="59" t="s">
        <v>14316</v>
      </c>
      <c r="K290" s="76" t="s">
        <v>14534</v>
      </c>
    </row>
    <row r="291" spans="1:11" x14ac:dyDescent="0.25">
      <c r="A291" s="650">
        <v>290</v>
      </c>
      <c r="B291" s="59" t="s">
        <v>11966</v>
      </c>
      <c r="C291" s="79" t="s">
        <v>14535</v>
      </c>
      <c r="D291" s="70">
        <v>1</v>
      </c>
      <c r="E291" s="59" t="s">
        <v>31</v>
      </c>
      <c r="F291" s="209">
        <v>1275000</v>
      </c>
      <c r="G291" s="84" t="s">
        <v>1992</v>
      </c>
      <c r="H291" s="446">
        <v>44870</v>
      </c>
      <c r="I291" s="247" t="s">
        <v>14536</v>
      </c>
      <c r="K291" s="76" t="s">
        <v>14537</v>
      </c>
    </row>
    <row r="292" spans="1:11" x14ac:dyDescent="0.25">
      <c r="A292" s="650">
        <v>291</v>
      </c>
      <c r="B292" s="78" t="s">
        <v>96</v>
      </c>
      <c r="C292" s="59" t="s">
        <v>12356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x14ac:dyDescent="0.25">
      <c r="A293" s="650">
        <v>292</v>
      </c>
      <c r="B293" s="78" t="s">
        <v>96</v>
      </c>
      <c r="C293" s="59" t="s">
        <v>12358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x14ac:dyDescent="0.25">
      <c r="A294" s="650">
        <v>293</v>
      </c>
      <c r="B294" s="78" t="s">
        <v>96</v>
      </c>
      <c r="C294" s="59" t="s">
        <v>12359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x14ac:dyDescent="0.25">
      <c r="A295" s="650">
        <v>294</v>
      </c>
      <c r="B295" s="78" t="s">
        <v>96</v>
      </c>
      <c r="C295" s="74" t="s">
        <v>12360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x14ac:dyDescent="0.25">
      <c r="A296" s="650">
        <v>295</v>
      </c>
      <c r="B296" s="59" t="s">
        <v>11966</v>
      </c>
      <c r="C296" s="79" t="s">
        <v>14538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14539</v>
      </c>
      <c r="I296" s="59">
        <v>1509226</v>
      </c>
      <c r="K296" s="76" t="s">
        <v>14540</v>
      </c>
    </row>
    <row r="297" spans="1:11" x14ac:dyDescent="0.25">
      <c r="A297" s="650">
        <v>296</v>
      </c>
      <c r="B297" s="59" t="s">
        <v>11726</v>
      </c>
      <c r="C297" s="59" t="s">
        <v>14541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14539</v>
      </c>
      <c r="I297" s="59">
        <v>5521216</v>
      </c>
      <c r="K297" s="76" t="s">
        <v>3919</v>
      </c>
    </row>
    <row r="298" spans="1:11" x14ac:dyDescent="0.25">
      <c r="A298" s="650">
        <v>297</v>
      </c>
      <c r="B298" s="59" t="s">
        <v>11726</v>
      </c>
      <c r="C298" s="59" t="s">
        <v>14542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14539</v>
      </c>
      <c r="I298" s="59">
        <v>5404304</v>
      </c>
      <c r="K298" s="76" t="s">
        <v>3919</v>
      </c>
    </row>
    <row r="299" spans="1:11" x14ac:dyDescent="0.25">
      <c r="A299" s="650">
        <v>298</v>
      </c>
      <c r="B299" s="59" t="s">
        <v>11966</v>
      </c>
      <c r="C299" s="59" t="s">
        <v>14543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14544</v>
      </c>
      <c r="I299" s="247" t="s">
        <v>14545</v>
      </c>
      <c r="J299" s="59" t="s">
        <v>14267</v>
      </c>
      <c r="K299" s="409">
        <v>44295</v>
      </c>
    </row>
    <row r="300" spans="1:11" x14ac:dyDescent="0.25">
      <c r="A300" s="650">
        <v>299</v>
      </c>
      <c r="B300" s="59" t="s">
        <v>11966</v>
      </c>
      <c r="C300" s="59" t="s">
        <v>14546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14544</v>
      </c>
      <c r="I300" s="247" t="s">
        <v>14547</v>
      </c>
      <c r="J300" s="59" t="s">
        <v>14267</v>
      </c>
      <c r="K300" s="76" t="s">
        <v>11102</v>
      </c>
    </row>
    <row r="301" spans="1:11" x14ac:dyDescent="0.25">
      <c r="A301" s="650">
        <v>300</v>
      </c>
      <c r="B301" s="59" t="s">
        <v>110</v>
      </c>
      <c r="C301" s="79" t="s">
        <v>14548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14544</v>
      </c>
      <c r="I301" s="59" t="s">
        <v>4653</v>
      </c>
    </row>
    <row r="302" spans="1:11" x14ac:dyDescent="0.25">
      <c r="A302" s="650">
        <v>301</v>
      </c>
      <c r="B302" s="59" t="s">
        <v>110</v>
      </c>
      <c r="C302" s="85" t="s">
        <v>14549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14544</v>
      </c>
    </row>
    <row r="303" spans="1:11" x14ac:dyDescent="0.25">
      <c r="A303" s="650">
        <v>302</v>
      </c>
      <c r="B303" s="59" t="s">
        <v>11966</v>
      </c>
      <c r="C303" s="59" t="s">
        <v>14550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14544</v>
      </c>
      <c r="I303" s="59" t="s">
        <v>14551</v>
      </c>
      <c r="J303" s="59" t="s">
        <v>14267</v>
      </c>
      <c r="K303" s="409">
        <v>44208</v>
      </c>
    </row>
    <row r="304" spans="1:11" x14ac:dyDescent="0.25">
      <c r="A304" s="650">
        <v>303</v>
      </c>
      <c r="B304" s="59" t="s">
        <v>110</v>
      </c>
      <c r="C304" s="59" t="s">
        <v>14552</v>
      </c>
      <c r="D304" s="70">
        <v>1</v>
      </c>
      <c r="E304" s="59" t="s">
        <v>31</v>
      </c>
      <c r="F304" s="286">
        <v>1900000</v>
      </c>
      <c r="G304" s="84" t="s">
        <v>2148</v>
      </c>
      <c r="H304" s="84" t="s">
        <v>14553</v>
      </c>
      <c r="I304" s="59" t="s">
        <v>14554</v>
      </c>
      <c r="J304" s="59" t="s">
        <v>14555</v>
      </c>
      <c r="K304" s="409">
        <v>44237</v>
      </c>
    </row>
    <row r="305" spans="1:11" x14ac:dyDescent="0.25">
      <c r="A305" s="650">
        <v>304</v>
      </c>
      <c r="B305" s="59" t="s">
        <v>110</v>
      </c>
      <c r="C305" s="59" t="s">
        <v>14552</v>
      </c>
      <c r="D305" s="70">
        <v>1</v>
      </c>
      <c r="E305" s="59" t="s">
        <v>31</v>
      </c>
      <c r="F305" s="286">
        <v>1900000</v>
      </c>
      <c r="G305" s="84" t="s">
        <v>2148</v>
      </c>
      <c r="H305" s="84" t="s">
        <v>14553</v>
      </c>
    </row>
    <row r="306" spans="1:11" x14ac:dyDescent="0.25">
      <c r="A306" s="650">
        <v>305</v>
      </c>
      <c r="B306" s="59" t="s">
        <v>11966</v>
      </c>
      <c r="C306" s="256" t="s">
        <v>14556</v>
      </c>
      <c r="D306" s="70">
        <v>1</v>
      </c>
      <c r="E306" s="59" t="s">
        <v>28</v>
      </c>
      <c r="F306" s="286" t="s">
        <v>14348</v>
      </c>
      <c r="G306" s="84" t="s">
        <v>1972</v>
      </c>
      <c r="H306" s="84" t="s">
        <v>5563</v>
      </c>
      <c r="I306" s="247" t="s">
        <v>14557</v>
      </c>
      <c r="J306" s="59" t="s">
        <v>14267</v>
      </c>
      <c r="K306" s="76" t="s">
        <v>14558</v>
      </c>
    </row>
    <row r="307" spans="1:11" x14ac:dyDescent="0.25">
      <c r="A307" s="650">
        <v>306</v>
      </c>
      <c r="B307" s="59" t="s">
        <v>11966</v>
      </c>
      <c r="C307" s="256" t="s">
        <v>14559</v>
      </c>
      <c r="D307" s="70">
        <v>1</v>
      </c>
      <c r="E307" s="59" t="s">
        <v>28</v>
      </c>
      <c r="F307" s="286" t="s">
        <v>14348</v>
      </c>
      <c r="G307" s="84" t="s">
        <v>1972</v>
      </c>
      <c r="H307" s="84" t="s">
        <v>5563</v>
      </c>
      <c r="K307" s="76" t="s">
        <v>9588</v>
      </c>
    </row>
    <row r="308" spans="1:11" x14ac:dyDescent="0.25">
      <c r="A308" s="650">
        <v>307</v>
      </c>
      <c r="B308" s="59" t="s">
        <v>5598</v>
      </c>
      <c r="C308" s="85" t="s">
        <v>14560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14553</v>
      </c>
      <c r="I308" s="247" t="s">
        <v>14561</v>
      </c>
      <c r="J308" s="59" t="s">
        <v>14267</v>
      </c>
      <c r="K308" s="409">
        <v>44385</v>
      </c>
    </row>
    <row r="309" spans="1:11" x14ac:dyDescent="0.25">
      <c r="A309" s="650">
        <v>308</v>
      </c>
      <c r="B309" s="59" t="s">
        <v>5598</v>
      </c>
      <c r="C309" s="85" t="s">
        <v>14562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14553</v>
      </c>
      <c r="I309" s="247" t="s">
        <v>13444</v>
      </c>
      <c r="J309" s="59" t="s">
        <v>14267</v>
      </c>
      <c r="K309" s="409">
        <v>44683</v>
      </c>
    </row>
    <row r="310" spans="1:11" x14ac:dyDescent="0.25">
      <c r="A310" s="650">
        <v>309</v>
      </c>
      <c r="B310" s="59" t="s">
        <v>5619</v>
      </c>
      <c r="C310" s="59" t="s">
        <v>14563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14564</v>
      </c>
      <c r="J310" s="59" t="s">
        <v>14267</v>
      </c>
      <c r="K310" s="409">
        <v>44443</v>
      </c>
    </row>
    <row r="311" spans="1:11" x14ac:dyDescent="0.25">
      <c r="A311" s="650">
        <v>310</v>
      </c>
      <c r="B311" s="59" t="s">
        <v>14493</v>
      </c>
      <c r="C311" s="59" t="s">
        <v>14565</v>
      </c>
      <c r="D311" s="70">
        <v>1</v>
      </c>
      <c r="E311" s="59" t="s">
        <v>31</v>
      </c>
      <c r="F311" s="286">
        <v>1750000</v>
      </c>
      <c r="G311" s="84" t="s">
        <v>152</v>
      </c>
      <c r="H311" s="84" t="s">
        <v>466</v>
      </c>
      <c r="I311" s="247" t="s">
        <v>14566</v>
      </c>
      <c r="J311" s="59" t="s">
        <v>14267</v>
      </c>
      <c r="K311" s="409">
        <v>44512</v>
      </c>
    </row>
    <row r="312" spans="1:11" x14ac:dyDescent="0.25">
      <c r="A312" s="650">
        <v>311</v>
      </c>
      <c r="B312" s="59" t="s">
        <v>14493</v>
      </c>
      <c r="C312" s="59" t="s">
        <v>14567</v>
      </c>
      <c r="D312" s="70">
        <v>1</v>
      </c>
      <c r="E312" s="59" t="s">
        <v>31</v>
      </c>
      <c r="F312" s="286">
        <v>1750000</v>
      </c>
      <c r="G312" s="84" t="s">
        <v>152</v>
      </c>
      <c r="H312" s="84" t="s">
        <v>466</v>
      </c>
      <c r="I312" s="247" t="s">
        <v>14568</v>
      </c>
      <c r="J312" s="59" t="s">
        <v>14267</v>
      </c>
      <c r="K312" s="409">
        <v>44512</v>
      </c>
    </row>
    <row r="313" spans="1:11" x14ac:dyDescent="0.25">
      <c r="A313" s="650">
        <v>312</v>
      </c>
      <c r="B313" s="59" t="s">
        <v>12403</v>
      </c>
      <c r="C313" s="59" t="s">
        <v>12404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x14ac:dyDescent="0.25">
      <c r="A314" s="650">
        <v>313</v>
      </c>
      <c r="B314" s="59" t="s">
        <v>12403</v>
      </c>
      <c r="C314" s="59" t="s">
        <v>12405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x14ac:dyDescent="0.25">
      <c r="A315" s="650">
        <v>314</v>
      </c>
      <c r="B315" s="59" t="s">
        <v>12406</v>
      </c>
      <c r="C315" s="59" t="s">
        <v>12407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x14ac:dyDescent="0.25">
      <c r="A316" s="650">
        <v>315</v>
      </c>
      <c r="B316" s="59" t="s">
        <v>12406</v>
      </c>
      <c r="C316" s="59" t="s">
        <v>12408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x14ac:dyDescent="0.25">
      <c r="A317" s="650">
        <v>316</v>
      </c>
      <c r="B317" s="59" t="s">
        <v>12403</v>
      </c>
      <c r="C317" s="59" t="s">
        <v>12409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x14ac:dyDescent="0.25">
      <c r="A318" s="650">
        <v>317</v>
      </c>
      <c r="B318" s="59" t="s">
        <v>12403</v>
      </c>
      <c r="C318" s="59" t="s">
        <v>12410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x14ac:dyDescent="0.25">
      <c r="A319" s="650">
        <v>318</v>
      </c>
      <c r="B319" s="59" t="s">
        <v>12406</v>
      </c>
      <c r="C319" s="59" t="s">
        <v>12411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x14ac:dyDescent="0.25">
      <c r="A320" s="650">
        <v>319</v>
      </c>
      <c r="B320" s="59" t="s">
        <v>12406</v>
      </c>
      <c r="C320" s="59" t="s">
        <v>12412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x14ac:dyDescent="0.25">
      <c r="A321" s="650">
        <v>320</v>
      </c>
      <c r="B321" s="59" t="s">
        <v>12406</v>
      </c>
      <c r="C321" s="59" t="s">
        <v>12413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x14ac:dyDescent="0.25">
      <c r="A322" s="650">
        <v>321</v>
      </c>
      <c r="B322" s="59" t="s">
        <v>12406</v>
      </c>
      <c r="C322" s="59" t="s">
        <v>12415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x14ac:dyDescent="0.25">
      <c r="A323" s="650">
        <v>322</v>
      </c>
      <c r="B323" s="59" t="s">
        <v>11726</v>
      </c>
      <c r="C323" s="247" t="s">
        <v>14569</v>
      </c>
      <c r="D323" s="70">
        <v>1</v>
      </c>
      <c r="E323" s="59" t="s">
        <v>28</v>
      </c>
      <c r="F323" s="286">
        <v>1545000</v>
      </c>
      <c r="G323" s="84" t="s">
        <v>1540</v>
      </c>
      <c r="H323" s="84" t="s">
        <v>5654</v>
      </c>
    </row>
    <row r="324" spans="1:11" x14ac:dyDescent="0.25">
      <c r="A324" s="650">
        <v>323</v>
      </c>
      <c r="B324" s="59" t="s">
        <v>11726</v>
      </c>
      <c r="C324" s="247" t="s">
        <v>14570</v>
      </c>
      <c r="D324" s="70">
        <v>1</v>
      </c>
      <c r="E324" s="59" t="s">
        <v>28</v>
      </c>
      <c r="F324" s="286">
        <v>1545000</v>
      </c>
      <c r="G324" s="84" t="s">
        <v>1540</v>
      </c>
      <c r="H324" s="84" t="s">
        <v>5654</v>
      </c>
    </row>
    <row r="325" spans="1:11" x14ac:dyDescent="0.25">
      <c r="A325" s="650">
        <v>324</v>
      </c>
      <c r="B325" s="59" t="s">
        <v>5655</v>
      </c>
      <c r="C325" s="59" t="s">
        <v>14571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x14ac:dyDescent="0.25">
      <c r="A326" s="650">
        <v>325</v>
      </c>
      <c r="B326" s="59" t="s">
        <v>12430</v>
      </c>
      <c r="C326" s="76" t="s">
        <v>12431</v>
      </c>
      <c r="D326" s="80">
        <v>1</v>
      </c>
      <c r="E326" s="65" t="s">
        <v>31</v>
      </c>
      <c r="F326" s="66">
        <v>1550000</v>
      </c>
      <c r="G326" s="84" t="s">
        <v>504</v>
      </c>
      <c r="H326" s="446">
        <v>44598</v>
      </c>
    </row>
    <row r="327" spans="1:11" x14ac:dyDescent="0.25">
      <c r="A327" s="650">
        <v>326</v>
      </c>
      <c r="B327" s="59" t="s">
        <v>12430</v>
      </c>
      <c r="C327" s="76" t="s">
        <v>12432</v>
      </c>
      <c r="D327" s="80">
        <v>1</v>
      </c>
      <c r="E327" s="65" t="s">
        <v>31</v>
      </c>
      <c r="F327" s="66">
        <v>1550000</v>
      </c>
      <c r="G327" s="84" t="s">
        <v>504</v>
      </c>
      <c r="H327" s="446">
        <v>44598</v>
      </c>
    </row>
    <row r="328" spans="1:11" x14ac:dyDescent="0.25">
      <c r="A328" s="650">
        <v>327</v>
      </c>
      <c r="B328" s="59" t="s">
        <v>12430</v>
      </c>
      <c r="C328" s="76" t="s">
        <v>12433</v>
      </c>
      <c r="D328" s="80">
        <v>1</v>
      </c>
      <c r="E328" s="65" t="s">
        <v>31</v>
      </c>
      <c r="F328" s="66">
        <v>1550000</v>
      </c>
      <c r="G328" s="84" t="s">
        <v>504</v>
      </c>
      <c r="H328" s="446">
        <v>44598</v>
      </c>
    </row>
    <row r="329" spans="1:11" x14ac:dyDescent="0.25">
      <c r="A329" s="650">
        <v>328</v>
      </c>
      <c r="B329" s="59" t="s">
        <v>12430</v>
      </c>
      <c r="C329" s="76" t="s">
        <v>12434</v>
      </c>
      <c r="D329" s="64">
        <v>1</v>
      </c>
      <c r="E329" s="65" t="s">
        <v>31</v>
      </c>
      <c r="F329" s="66">
        <v>1550000</v>
      </c>
      <c r="G329" s="84" t="s">
        <v>504</v>
      </c>
      <c r="H329" s="446">
        <v>44598</v>
      </c>
    </row>
    <row r="330" spans="1:11" x14ac:dyDescent="0.25">
      <c r="A330" s="650">
        <v>329</v>
      </c>
      <c r="B330" s="59" t="s">
        <v>12430</v>
      </c>
      <c r="C330" s="76" t="s">
        <v>12435</v>
      </c>
      <c r="D330" s="80">
        <v>1</v>
      </c>
      <c r="E330" s="65" t="s">
        <v>31</v>
      </c>
      <c r="F330" s="66">
        <v>1550000</v>
      </c>
      <c r="G330" s="84" t="s">
        <v>504</v>
      </c>
      <c r="H330" s="446">
        <v>44598</v>
      </c>
    </row>
    <row r="331" spans="1:11" x14ac:dyDescent="0.25">
      <c r="A331" s="650">
        <v>330</v>
      </c>
      <c r="B331" s="59" t="s">
        <v>12430</v>
      </c>
      <c r="C331" s="76" t="s">
        <v>12436</v>
      </c>
      <c r="D331" s="64">
        <v>1</v>
      </c>
      <c r="E331" s="65" t="s">
        <v>31</v>
      </c>
      <c r="F331" s="66">
        <v>1550000</v>
      </c>
      <c r="G331" s="84" t="s">
        <v>504</v>
      </c>
      <c r="H331" s="446">
        <v>44598</v>
      </c>
    </row>
    <row r="332" spans="1:11" x14ac:dyDescent="0.25">
      <c r="A332" s="650">
        <v>331</v>
      </c>
      <c r="B332" s="59" t="s">
        <v>12440</v>
      </c>
      <c r="C332" s="59" t="s">
        <v>12441</v>
      </c>
      <c r="D332" s="80">
        <v>1</v>
      </c>
      <c r="E332" s="65" t="s">
        <v>31</v>
      </c>
      <c r="F332" s="81">
        <v>1385000</v>
      </c>
      <c r="G332" s="84" t="s">
        <v>152</v>
      </c>
      <c r="H332" s="446">
        <v>44626</v>
      </c>
    </row>
    <row r="333" spans="1:11" x14ac:dyDescent="0.25">
      <c r="A333" s="650">
        <v>332</v>
      </c>
      <c r="B333" s="59" t="s">
        <v>110</v>
      </c>
      <c r="C333" s="59" t="s">
        <v>14572</v>
      </c>
      <c r="D333" s="59">
        <v>1</v>
      </c>
      <c r="E333" s="59" t="s">
        <v>66</v>
      </c>
      <c r="F333" s="60">
        <v>1900000</v>
      </c>
      <c r="G333" s="84" t="s">
        <v>1941</v>
      </c>
      <c r="H333" s="446">
        <v>44657</v>
      </c>
      <c r="I333" s="59" t="s">
        <v>11469</v>
      </c>
      <c r="K333" s="76" t="s">
        <v>4542</v>
      </c>
    </row>
    <row r="334" spans="1:11" x14ac:dyDescent="0.25">
      <c r="A334" s="650">
        <v>333</v>
      </c>
      <c r="B334" s="59" t="s">
        <v>110</v>
      </c>
      <c r="C334" s="59" t="s">
        <v>14573</v>
      </c>
      <c r="D334" s="59">
        <v>1</v>
      </c>
      <c r="E334" s="59" t="s">
        <v>66</v>
      </c>
      <c r="F334" s="60">
        <v>1900000</v>
      </c>
      <c r="G334" s="84" t="s">
        <v>1941</v>
      </c>
      <c r="H334" s="446">
        <v>44657</v>
      </c>
      <c r="I334" s="59" t="s">
        <v>4653</v>
      </c>
      <c r="K334" s="76" t="s">
        <v>4542</v>
      </c>
    </row>
    <row r="335" spans="1:11" x14ac:dyDescent="0.25">
      <c r="A335" s="650">
        <v>334</v>
      </c>
      <c r="B335" s="59" t="s">
        <v>110</v>
      </c>
      <c r="C335" s="59" t="s">
        <v>14574</v>
      </c>
      <c r="D335" s="59">
        <v>1</v>
      </c>
      <c r="E335" s="59" t="s">
        <v>66</v>
      </c>
      <c r="F335" s="60">
        <v>1900000</v>
      </c>
      <c r="G335" s="84" t="s">
        <v>1941</v>
      </c>
      <c r="H335" s="446">
        <v>44657</v>
      </c>
      <c r="I335" s="59" t="s">
        <v>4655</v>
      </c>
      <c r="K335" s="409">
        <v>44897</v>
      </c>
    </row>
    <row r="336" spans="1:11" x14ac:dyDescent="0.25">
      <c r="A336" s="650">
        <v>335</v>
      </c>
      <c r="B336" s="59" t="s">
        <v>110</v>
      </c>
      <c r="C336" s="59" t="s">
        <v>14572</v>
      </c>
      <c r="D336" s="59">
        <v>1</v>
      </c>
      <c r="E336" s="59" t="s">
        <v>66</v>
      </c>
      <c r="F336" s="60">
        <v>1900000</v>
      </c>
      <c r="G336" s="84" t="s">
        <v>1941</v>
      </c>
      <c r="H336" s="446">
        <v>44657</v>
      </c>
    </row>
    <row r="337" spans="1:11" x14ac:dyDescent="0.25">
      <c r="A337" s="650">
        <v>336</v>
      </c>
      <c r="B337" s="59" t="s">
        <v>12449</v>
      </c>
      <c r="C337" s="59" t="s">
        <v>14575</v>
      </c>
      <c r="D337" s="64">
        <v>1</v>
      </c>
      <c r="E337" s="65" t="s">
        <v>31</v>
      </c>
      <c r="F337" s="209">
        <v>1400000</v>
      </c>
      <c r="G337" s="84" t="s">
        <v>1039</v>
      </c>
      <c r="H337" s="446">
        <v>44718</v>
      </c>
      <c r="I337" s="247" t="s">
        <v>14576</v>
      </c>
    </row>
    <row r="338" spans="1:11" x14ac:dyDescent="0.25">
      <c r="A338" s="650">
        <v>337</v>
      </c>
      <c r="B338" s="59" t="s">
        <v>12449</v>
      </c>
      <c r="C338" s="59" t="s">
        <v>14577</v>
      </c>
      <c r="D338" s="64">
        <v>1</v>
      </c>
      <c r="E338" s="65" t="s">
        <v>31</v>
      </c>
      <c r="F338" s="209">
        <v>1400000</v>
      </c>
      <c r="G338" s="84" t="s">
        <v>1039</v>
      </c>
      <c r="H338" s="446">
        <v>44718</v>
      </c>
      <c r="I338" s="247" t="s">
        <v>14578</v>
      </c>
    </row>
    <row r="339" spans="1:11" x14ac:dyDescent="0.25">
      <c r="A339" s="650">
        <v>338</v>
      </c>
      <c r="B339" s="59" t="s">
        <v>12486</v>
      </c>
      <c r="C339" s="76" t="s">
        <v>12487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x14ac:dyDescent="0.25">
      <c r="A340" s="650">
        <v>339</v>
      </c>
      <c r="B340" s="59" t="s">
        <v>12489</v>
      </c>
      <c r="C340" s="76" t="s">
        <v>12490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x14ac:dyDescent="0.25">
      <c r="A341" s="650">
        <v>340</v>
      </c>
      <c r="B341" s="59" t="s">
        <v>12489</v>
      </c>
      <c r="C341" s="76" t="s">
        <v>12491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x14ac:dyDescent="0.25">
      <c r="A342" s="650">
        <v>341</v>
      </c>
      <c r="B342" s="59" t="s">
        <v>12489</v>
      </c>
      <c r="C342" s="76" t="s">
        <v>12492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x14ac:dyDescent="0.25">
      <c r="A343" s="650">
        <v>342</v>
      </c>
      <c r="B343" s="59" t="s">
        <v>12489</v>
      </c>
      <c r="C343" s="76" t="s">
        <v>12493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x14ac:dyDescent="0.25">
      <c r="A344" s="650">
        <v>343</v>
      </c>
      <c r="B344" s="59" t="s">
        <v>12489</v>
      </c>
      <c r="C344" s="76" t="s">
        <v>12494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x14ac:dyDescent="0.25">
      <c r="A345" s="650">
        <v>344</v>
      </c>
      <c r="B345" s="59" t="s">
        <v>110</v>
      </c>
      <c r="C345" s="113" t="s">
        <v>14579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14580</v>
      </c>
      <c r="J345" s="59" t="s">
        <v>14271</v>
      </c>
      <c r="K345" s="409">
        <v>44691</v>
      </c>
    </row>
    <row r="346" spans="1:11" x14ac:dyDescent="0.25">
      <c r="A346" s="650">
        <v>345</v>
      </c>
      <c r="B346" s="59" t="s">
        <v>110</v>
      </c>
      <c r="C346" s="59" t="s">
        <v>14581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x14ac:dyDescent="0.25">
      <c r="A347" s="650">
        <v>346</v>
      </c>
      <c r="B347" s="59" t="s">
        <v>5283</v>
      </c>
      <c r="C347" s="76" t="s">
        <v>12504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x14ac:dyDescent="0.25">
      <c r="A348" s="650">
        <v>347</v>
      </c>
      <c r="B348" s="62" t="s">
        <v>5283</v>
      </c>
      <c r="C348" s="76" t="s">
        <v>12506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x14ac:dyDescent="0.25">
      <c r="A349" s="650">
        <v>348</v>
      </c>
      <c r="B349" s="62" t="s">
        <v>14582</v>
      </c>
      <c r="C349" s="247" t="s">
        <v>12515</v>
      </c>
      <c r="D349" s="64">
        <v>1</v>
      </c>
      <c r="E349" s="65" t="s">
        <v>28</v>
      </c>
      <c r="F349" s="271">
        <v>3500000</v>
      </c>
      <c r="G349" s="84" t="s">
        <v>630</v>
      </c>
      <c r="H349" s="84" t="s">
        <v>5841</v>
      </c>
    </row>
    <row r="350" spans="1:11" x14ac:dyDescent="0.25">
      <c r="A350" s="650">
        <v>349</v>
      </c>
      <c r="B350" s="78" t="s">
        <v>14583</v>
      </c>
      <c r="C350" s="59" t="s">
        <v>12518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x14ac:dyDescent="0.25">
      <c r="A351" s="650">
        <v>350</v>
      </c>
      <c r="B351" s="59" t="s">
        <v>12538</v>
      </c>
      <c r="C351" s="73" t="s">
        <v>14584</v>
      </c>
      <c r="D351" s="70">
        <v>1</v>
      </c>
      <c r="E351" s="59" t="s">
        <v>31</v>
      </c>
      <c r="F351" s="286">
        <v>1400000</v>
      </c>
      <c r="G351" s="84" t="s">
        <v>1722</v>
      </c>
      <c r="H351" s="84" t="s">
        <v>5868</v>
      </c>
      <c r="I351" s="247" t="s">
        <v>14585</v>
      </c>
      <c r="K351" s="409">
        <v>44906</v>
      </c>
    </row>
    <row r="352" spans="1:11" x14ac:dyDescent="0.25">
      <c r="A352" s="650">
        <v>351</v>
      </c>
      <c r="B352" s="59" t="s">
        <v>11726</v>
      </c>
      <c r="C352" s="247" t="s">
        <v>14586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14587</v>
      </c>
    </row>
    <row r="353" spans="1:11" x14ac:dyDescent="0.25">
      <c r="A353" s="650">
        <v>352</v>
      </c>
      <c r="B353" s="59" t="s">
        <v>11726</v>
      </c>
      <c r="C353" s="59" t="s">
        <v>14588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14589</v>
      </c>
      <c r="K353" s="76" t="s">
        <v>14314</v>
      </c>
    </row>
    <row r="354" spans="1:11" x14ac:dyDescent="0.25">
      <c r="A354" s="650">
        <v>353</v>
      </c>
      <c r="B354" s="59" t="s">
        <v>12538</v>
      </c>
      <c r="C354" s="73" t="s">
        <v>14590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14591</v>
      </c>
      <c r="K354" s="76" t="s">
        <v>4119</v>
      </c>
    </row>
    <row r="355" spans="1:11" x14ac:dyDescent="0.25">
      <c r="A355" s="650">
        <v>354</v>
      </c>
      <c r="B355" s="59" t="s">
        <v>110</v>
      </c>
      <c r="C355" s="85" t="s">
        <v>14592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14593</v>
      </c>
      <c r="K355" s="76" t="s">
        <v>4241</v>
      </c>
    </row>
    <row r="356" spans="1:11" x14ac:dyDescent="0.25">
      <c r="A356" s="650">
        <v>355</v>
      </c>
      <c r="B356" s="59" t="s">
        <v>110</v>
      </c>
      <c r="C356" s="85" t="s">
        <v>14594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x14ac:dyDescent="0.25">
      <c r="A357" s="650">
        <v>356</v>
      </c>
      <c r="B357" s="59" t="s">
        <v>11726</v>
      </c>
      <c r="C357" s="247" t="s">
        <v>14595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14596</v>
      </c>
      <c r="J357" s="59" t="s">
        <v>14267</v>
      </c>
      <c r="K357" s="409">
        <v>44621</v>
      </c>
    </row>
    <row r="358" spans="1:11" x14ac:dyDescent="0.25">
      <c r="A358" s="650">
        <v>357</v>
      </c>
      <c r="B358" s="59" t="s">
        <v>11726</v>
      </c>
      <c r="C358" s="59" t="s">
        <v>14597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14598</v>
      </c>
      <c r="J358" s="59" t="s">
        <v>14271</v>
      </c>
      <c r="K358" s="409">
        <v>44808</v>
      </c>
    </row>
    <row r="359" spans="1:11" x14ac:dyDescent="0.25">
      <c r="A359" s="650">
        <v>358</v>
      </c>
      <c r="B359" s="59" t="s">
        <v>12538</v>
      </c>
      <c r="C359" s="73" t="s">
        <v>14599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14600</v>
      </c>
      <c r="K359" s="76" t="s">
        <v>14367</v>
      </c>
    </row>
    <row r="360" spans="1:11" x14ac:dyDescent="0.25">
      <c r="A360" s="650">
        <v>359</v>
      </c>
      <c r="B360" s="59" t="s">
        <v>11726</v>
      </c>
      <c r="C360" s="247" t="s">
        <v>14601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x14ac:dyDescent="0.25">
      <c r="A361" s="650">
        <v>360</v>
      </c>
      <c r="B361" s="59" t="s">
        <v>11726</v>
      </c>
      <c r="C361" s="59" t="s">
        <v>14602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x14ac:dyDescent="0.25">
      <c r="A362" s="650">
        <v>361</v>
      </c>
      <c r="B362" s="59" t="s">
        <v>12559</v>
      </c>
      <c r="C362" s="247" t="s">
        <v>12560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x14ac:dyDescent="0.25">
      <c r="A363" s="650">
        <v>362</v>
      </c>
      <c r="B363" s="59" t="s">
        <v>12559</v>
      </c>
      <c r="C363" s="247" t="s">
        <v>12562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x14ac:dyDescent="0.25">
      <c r="A364" s="650">
        <v>363</v>
      </c>
      <c r="B364" s="59" t="s">
        <v>12559</v>
      </c>
      <c r="C364" s="247" t="s">
        <v>12563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x14ac:dyDescent="0.25">
      <c r="A365" s="650">
        <v>364</v>
      </c>
      <c r="B365" s="59" t="s">
        <v>12559</v>
      </c>
      <c r="C365" s="247" t="s">
        <v>12565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x14ac:dyDescent="0.25">
      <c r="A366" s="650">
        <v>365</v>
      </c>
      <c r="B366" s="59" t="s">
        <v>12559</v>
      </c>
      <c r="C366" s="247" t="s">
        <v>12566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x14ac:dyDescent="0.25">
      <c r="A367" s="650">
        <v>366</v>
      </c>
      <c r="B367" s="59" t="s">
        <v>12559</v>
      </c>
      <c r="C367" s="247" t="s">
        <v>12567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x14ac:dyDescent="0.25">
      <c r="A368" s="650">
        <v>367</v>
      </c>
      <c r="B368" s="59" t="s">
        <v>12559</v>
      </c>
      <c r="C368" s="247" t="s">
        <v>12568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x14ac:dyDescent="0.25">
      <c r="A369" s="650">
        <v>368</v>
      </c>
      <c r="B369" s="59" t="s">
        <v>12559</v>
      </c>
      <c r="C369" s="247" t="s">
        <v>12569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x14ac:dyDescent="0.25">
      <c r="A370" s="650">
        <v>370</v>
      </c>
      <c r="B370" s="59" t="s">
        <v>12559</v>
      </c>
      <c r="C370" s="247" t="s">
        <v>12570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x14ac:dyDescent="0.25">
      <c r="A371" s="650">
        <v>371</v>
      </c>
      <c r="B371" s="59" t="s">
        <v>12559</v>
      </c>
      <c r="C371" s="59" t="s">
        <v>12571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x14ac:dyDescent="0.25">
      <c r="A372" s="650">
        <v>372</v>
      </c>
      <c r="B372" s="59" t="s">
        <v>12538</v>
      </c>
      <c r="C372" s="247" t="s">
        <v>12572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x14ac:dyDescent="0.25">
      <c r="A373" s="650">
        <v>373</v>
      </c>
      <c r="B373" s="59" t="s">
        <v>12538</v>
      </c>
      <c r="C373" s="247" t="s">
        <v>12573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x14ac:dyDescent="0.25">
      <c r="A374" s="650">
        <v>374</v>
      </c>
      <c r="B374" s="59" t="s">
        <v>12538</v>
      </c>
      <c r="C374" s="247" t="s">
        <v>12574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x14ac:dyDescent="0.25">
      <c r="A375" s="650">
        <v>375</v>
      </c>
      <c r="B375" s="59" t="s">
        <v>12538</v>
      </c>
      <c r="C375" s="247" t="s">
        <v>12575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x14ac:dyDescent="0.25">
      <c r="A376" s="650">
        <v>376</v>
      </c>
      <c r="B376" s="59" t="s">
        <v>110</v>
      </c>
      <c r="C376" s="59" t="s">
        <v>14603</v>
      </c>
      <c r="D376" s="70">
        <v>1</v>
      </c>
      <c r="E376" s="59" t="s">
        <v>31</v>
      </c>
      <c r="F376" s="286">
        <v>1900000</v>
      </c>
      <c r="G376" s="84" t="s">
        <v>1080</v>
      </c>
      <c r="H376" s="84" t="s">
        <v>5892</v>
      </c>
      <c r="I376" s="59" t="s">
        <v>13337</v>
      </c>
    </row>
    <row r="377" spans="1:11" x14ac:dyDescent="0.25">
      <c r="A377" s="650">
        <v>377</v>
      </c>
      <c r="B377" s="59" t="s">
        <v>110</v>
      </c>
      <c r="C377" s="59" t="s">
        <v>14603</v>
      </c>
      <c r="D377" s="70">
        <v>1</v>
      </c>
      <c r="E377" s="59" t="s">
        <v>31</v>
      </c>
      <c r="F377" s="286">
        <v>1900000</v>
      </c>
      <c r="G377" s="84" t="s">
        <v>1080</v>
      </c>
      <c r="H377" s="84" t="s">
        <v>5892</v>
      </c>
    </row>
    <row r="378" spans="1:11" x14ac:dyDescent="0.25">
      <c r="A378" s="650">
        <v>378</v>
      </c>
      <c r="B378" s="59" t="s">
        <v>12559</v>
      </c>
      <c r="C378" s="59" t="s">
        <v>14604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14605</v>
      </c>
      <c r="J378" s="59" t="s">
        <v>14606</v>
      </c>
      <c r="K378" s="409">
        <v>44512</v>
      </c>
    </row>
    <row r="379" spans="1:11" x14ac:dyDescent="0.25">
      <c r="A379" s="650">
        <v>379</v>
      </c>
      <c r="B379" s="59" t="s">
        <v>12559</v>
      </c>
      <c r="C379" s="59" t="s">
        <v>14607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x14ac:dyDescent="0.25">
      <c r="A380" s="650">
        <v>380</v>
      </c>
      <c r="B380" s="59" t="s">
        <v>12559</v>
      </c>
      <c r="C380" s="70" t="s">
        <v>14608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14609</v>
      </c>
    </row>
    <row r="381" spans="1:11" x14ac:dyDescent="0.25">
      <c r="A381" s="650">
        <v>381</v>
      </c>
      <c r="B381" s="59" t="s">
        <v>12559</v>
      </c>
      <c r="C381" s="59" t="s">
        <v>14610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x14ac:dyDescent="0.25">
      <c r="A382" s="650">
        <v>382</v>
      </c>
      <c r="B382" s="59" t="s">
        <v>12559</v>
      </c>
      <c r="C382" s="73" t="s">
        <v>14611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14612</v>
      </c>
      <c r="K382" s="76" t="s">
        <v>376</v>
      </c>
    </row>
    <row r="383" spans="1:11" x14ac:dyDescent="0.25">
      <c r="A383" s="650">
        <v>383</v>
      </c>
      <c r="B383" s="59" t="s">
        <v>12559</v>
      </c>
      <c r="C383" s="70" t="s">
        <v>14613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14614</v>
      </c>
    </row>
    <row r="384" spans="1:11" x14ac:dyDescent="0.25">
      <c r="A384" s="650">
        <v>384</v>
      </c>
      <c r="B384" s="59" t="s">
        <v>12538</v>
      </c>
      <c r="C384" s="59" t="s">
        <v>14615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14616</v>
      </c>
      <c r="J384" s="59" t="s">
        <v>14267</v>
      </c>
      <c r="K384" s="76" t="s">
        <v>295</v>
      </c>
    </row>
    <row r="385" spans="1:12" x14ac:dyDescent="0.25">
      <c r="A385" s="650">
        <v>385</v>
      </c>
      <c r="B385" s="59" t="s">
        <v>12559</v>
      </c>
      <c r="C385" s="73" t="s">
        <v>14617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14618</v>
      </c>
      <c r="J385" s="59" t="s">
        <v>14267</v>
      </c>
      <c r="K385" s="76" t="s">
        <v>5959</v>
      </c>
    </row>
    <row r="386" spans="1:12" x14ac:dyDescent="0.25">
      <c r="A386" s="650">
        <v>386</v>
      </c>
      <c r="B386" s="59" t="s">
        <v>12559</v>
      </c>
      <c r="C386" s="70" t="s">
        <v>14619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14620</v>
      </c>
      <c r="J386" s="59" t="s">
        <v>14267</v>
      </c>
      <c r="K386" s="76" t="s">
        <v>5959</v>
      </c>
    </row>
    <row r="387" spans="1:12" x14ac:dyDescent="0.25">
      <c r="A387" s="650">
        <v>387</v>
      </c>
      <c r="B387" s="59" t="s">
        <v>14621</v>
      </c>
      <c r="C387" s="74" t="s">
        <v>12610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x14ac:dyDescent="0.25">
      <c r="A388" s="650">
        <v>388</v>
      </c>
      <c r="B388" s="59" t="s">
        <v>14621</v>
      </c>
      <c r="C388" s="74" t="s">
        <v>12613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x14ac:dyDescent="0.25">
      <c r="A389" s="650">
        <v>389</v>
      </c>
      <c r="B389" s="59" t="s">
        <v>14621</v>
      </c>
      <c r="C389" s="74" t="s">
        <v>12614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x14ac:dyDescent="0.25">
      <c r="A390" s="650">
        <v>390</v>
      </c>
      <c r="B390" s="59" t="s">
        <v>4762</v>
      </c>
      <c r="C390" s="70" t="s">
        <v>12615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x14ac:dyDescent="0.25">
      <c r="A391" s="650">
        <v>391</v>
      </c>
      <c r="B391" s="78" t="s">
        <v>3374</v>
      </c>
      <c r="C391" s="70" t="s">
        <v>12616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x14ac:dyDescent="0.25">
      <c r="A392" s="650">
        <v>392</v>
      </c>
      <c r="B392" s="78" t="s">
        <v>3374</v>
      </c>
      <c r="C392" s="73" t="s">
        <v>12617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x14ac:dyDescent="0.25">
      <c r="A393" s="650">
        <v>393</v>
      </c>
      <c r="B393" s="78" t="s">
        <v>3374</v>
      </c>
      <c r="C393" s="70" t="s">
        <v>12618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x14ac:dyDescent="0.25">
      <c r="A394" s="650">
        <v>394</v>
      </c>
      <c r="B394" s="78" t="s">
        <v>3374</v>
      </c>
      <c r="C394" s="73" t="s">
        <v>12619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x14ac:dyDescent="0.25">
      <c r="A395" s="650">
        <v>395</v>
      </c>
      <c r="B395" s="78" t="s">
        <v>3374</v>
      </c>
      <c r="C395" s="70" t="s">
        <v>12620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14622</v>
      </c>
    </row>
    <row r="396" spans="1:12" x14ac:dyDescent="0.25">
      <c r="A396" s="650">
        <v>396</v>
      </c>
      <c r="B396" s="78" t="s">
        <v>3374</v>
      </c>
      <c r="C396" s="70" t="s">
        <v>12621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0">
        <v>397</v>
      </c>
      <c r="B397" s="59" t="s">
        <v>12625</v>
      </c>
      <c r="C397" s="247" t="s">
        <v>12626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0">
        <v>397</v>
      </c>
      <c r="B398" s="59" t="s">
        <v>12625</v>
      </c>
      <c r="C398" s="247" t="s">
        <v>12628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0">
        <v>399</v>
      </c>
      <c r="B399" s="59" t="s">
        <v>12625</v>
      </c>
      <c r="C399" s="247" t="s">
        <v>12629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0">
        <v>400</v>
      </c>
      <c r="B400" s="59" t="s">
        <v>12625</v>
      </c>
      <c r="C400" s="247" t="s">
        <v>12630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x14ac:dyDescent="0.25">
      <c r="A401" s="650">
        <v>401</v>
      </c>
      <c r="B401" s="59" t="s">
        <v>12538</v>
      </c>
      <c r="C401" s="247" t="s">
        <v>14623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14624</v>
      </c>
      <c r="J401" s="59" t="s">
        <v>14267</v>
      </c>
      <c r="K401" s="409">
        <v>44359</v>
      </c>
    </row>
    <row r="402" spans="1:11" x14ac:dyDescent="0.25">
      <c r="A402" s="650">
        <v>402</v>
      </c>
      <c r="B402" s="59" t="s">
        <v>110</v>
      </c>
      <c r="C402" s="59" t="s">
        <v>14625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11471</v>
      </c>
      <c r="J402" s="59" t="s">
        <v>14271</v>
      </c>
      <c r="K402" s="76" t="s">
        <v>14626</v>
      </c>
    </row>
    <row r="403" spans="1:11" x14ac:dyDescent="0.25">
      <c r="A403" s="650">
        <v>403</v>
      </c>
      <c r="B403" s="59" t="s">
        <v>110</v>
      </c>
      <c r="C403" s="59" t="s">
        <v>14627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14628</v>
      </c>
      <c r="K403" s="76" t="s">
        <v>14626</v>
      </c>
    </row>
    <row r="404" spans="1:11" x14ac:dyDescent="0.25">
      <c r="A404" s="650">
        <v>404</v>
      </c>
      <c r="B404" s="59" t="s">
        <v>12559</v>
      </c>
      <c r="C404" s="207" t="s">
        <v>14629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x14ac:dyDescent="0.25">
      <c r="A405" s="650">
        <v>405</v>
      </c>
      <c r="B405" s="59" t="s">
        <v>12559</v>
      </c>
      <c r="C405" s="653" t="s">
        <v>14630</v>
      </c>
      <c r="D405" s="59">
        <v>1</v>
      </c>
      <c r="E405" s="70" t="s">
        <v>31</v>
      </c>
      <c r="F405" s="60">
        <v>1700000</v>
      </c>
      <c r="G405" s="67" t="s">
        <v>554</v>
      </c>
      <c r="H405" s="654" t="s">
        <v>5994</v>
      </c>
    </row>
    <row r="406" spans="1:11" x14ac:dyDescent="0.25">
      <c r="A406" s="650">
        <v>406</v>
      </c>
      <c r="B406" s="59" t="s">
        <v>14493</v>
      </c>
      <c r="C406" s="85" t="s">
        <v>14631</v>
      </c>
      <c r="D406" s="59">
        <v>1</v>
      </c>
      <c r="E406" s="70" t="s">
        <v>31</v>
      </c>
      <c r="F406" s="71">
        <v>1750000</v>
      </c>
      <c r="G406" s="84" t="s">
        <v>1982</v>
      </c>
      <c r="H406" s="446">
        <v>44568</v>
      </c>
    </row>
    <row r="407" spans="1:11" x14ac:dyDescent="0.25">
      <c r="A407" s="650">
        <v>407</v>
      </c>
      <c r="B407" s="59" t="s">
        <v>14493</v>
      </c>
      <c r="C407" s="85" t="s">
        <v>14632</v>
      </c>
      <c r="D407" s="64">
        <v>1</v>
      </c>
      <c r="E407" s="75" t="s">
        <v>31</v>
      </c>
      <c r="F407" s="71">
        <v>1750000</v>
      </c>
      <c r="G407" s="84" t="s">
        <v>1982</v>
      </c>
      <c r="H407" s="446">
        <v>44568</v>
      </c>
    </row>
    <row r="408" spans="1:11" x14ac:dyDescent="0.25">
      <c r="A408" s="650">
        <v>408</v>
      </c>
      <c r="B408" s="59" t="s">
        <v>14493</v>
      </c>
      <c r="C408" s="85" t="s">
        <v>14633</v>
      </c>
      <c r="D408" s="103">
        <v>1</v>
      </c>
      <c r="E408" s="65" t="s">
        <v>31</v>
      </c>
      <c r="F408" s="71">
        <v>1750000</v>
      </c>
      <c r="G408" s="84" t="s">
        <v>1982</v>
      </c>
      <c r="H408" s="446">
        <v>44568</v>
      </c>
    </row>
    <row r="409" spans="1:11" x14ac:dyDescent="0.25">
      <c r="A409" s="650">
        <v>409</v>
      </c>
      <c r="B409" s="59" t="s">
        <v>14493</v>
      </c>
      <c r="C409" s="59" t="s">
        <v>14632</v>
      </c>
      <c r="D409" s="59">
        <v>1</v>
      </c>
      <c r="E409" s="70" t="s">
        <v>31</v>
      </c>
      <c r="F409" s="60">
        <v>1750000</v>
      </c>
      <c r="G409" s="84" t="s">
        <v>1982</v>
      </c>
      <c r="H409" s="446">
        <v>44568</v>
      </c>
    </row>
    <row r="410" spans="1:11" x14ac:dyDescent="0.25">
      <c r="A410" s="650">
        <v>410</v>
      </c>
      <c r="B410" s="59" t="s">
        <v>110</v>
      </c>
      <c r="C410" s="73" t="s">
        <v>14634</v>
      </c>
      <c r="D410" s="70">
        <v>1</v>
      </c>
      <c r="E410" s="59" t="s">
        <v>66</v>
      </c>
      <c r="F410" s="286">
        <v>2100000</v>
      </c>
      <c r="G410" s="84" t="s">
        <v>2208</v>
      </c>
      <c r="H410" s="446">
        <v>44719</v>
      </c>
    </row>
    <row r="411" spans="1:11" x14ac:dyDescent="0.25">
      <c r="A411" s="650">
        <v>411</v>
      </c>
      <c r="B411" s="59" t="s">
        <v>110</v>
      </c>
      <c r="C411" s="59" t="s">
        <v>14635</v>
      </c>
      <c r="D411" s="70">
        <v>1</v>
      </c>
      <c r="E411" s="59" t="s">
        <v>66</v>
      </c>
      <c r="F411" s="286">
        <v>2100000</v>
      </c>
      <c r="G411" s="84" t="s">
        <v>2208</v>
      </c>
      <c r="H411" s="446">
        <v>44719</v>
      </c>
    </row>
    <row r="412" spans="1:11" x14ac:dyDescent="0.25">
      <c r="A412" s="650">
        <v>412</v>
      </c>
      <c r="B412" s="59" t="s">
        <v>110</v>
      </c>
      <c r="C412" s="74" t="s">
        <v>14636</v>
      </c>
      <c r="D412" s="70">
        <v>1</v>
      </c>
      <c r="E412" s="59" t="s">
        <v>66</v>
      </c>
      <c r="F412" s="286">
        <v>2100000</v>
      </c>
      <c r="G412" s="84" t="s">
        <v>2208</v>
      </c>
      <c r="H412" s="446">
        <v>44719</v>
      </c>
    </row>
    <row r="413" spans="1:11" x14ac:dyDescent="0.25">
      <c r="A413" s="650">
        <v>413</v>
      </c>
      <c r="B413" s="59" t="s">
        <v>110</v>
      </c>
      <c r="C413" s="59" t="s">
        <v>14634</v>
      </c>
      <c r="D413" s="70">
        <v>1</v>
      </c>
      <c r="E413" s="59" t="s">
        <v>66</v>
      </c>
      <c r="F413" s="286">
        <v>2100000</v>
      </c>
      <c r="G413" s="84" t="s">
        <v>2208</v>
      </c>
      <c r="H413" s="446">
        <v>44719</v>
      </c>
    </row>
    <row r="414" spans="1:11" x14ac:dyDescent="0.25">
      <c r="A414" s="650">
        <v>414</v>
      </c>
      <c r="B414" s="59" t="s">
        <v>110</v>
      </c>
      <c r="C414" s="73" t="s">
        <v>14637</v>
      </c>
      <c r="D414" s="70">
        <v>1</v>
      </c>
      <c r="E414" s="59" t="s">
        <v>66</v>
      </c>
      <c r="F414" s="286">
        <v>2100000</v>
      </c>
      <c r="G414" s="84" t="s">
        <v>648</v>
      </c>
      <c r="H414" s="446">
        <v>44719</v>
      </c>
    </row>
    <row r="415" spans="1:11" x14ac:dyDescent="0.25">
      <c r="A415" s="650">
        <v>415</v>
      </c>
      <c r="B415" s="59" t="s">
        <v>110</v>
      </c>
      <c r="C415" s="73" t="s">
        <v>14638</v>
      </c>
      <c r="D415" s="70">
        <v>1</v>
      </c>
      <c r="E415" s="59" t="s">
        <v>66</v>
      </c>
      <c r="F415" s="286">
        <v>2100000</v>
      </c>
      <c r="G415" s="84" t="s">
        <v>648</v>
      </c>
      <c r="H415" s="446">
        <v>44719</v>
      </c>
    </row>
    <row r="416" spans="1:11" x14ac:dyDescent="0.25">
      <c r="A416" s="650">
        <v>416</v>
      </c>
      <c r="B416" s="59" t="s">
        <v>12538</v>
      </c>
      <c r="C416" s="59" t="s">
        <v>14639</v>
      </c>
      <c r="D416" s="59">
        <v>1</v>
      </c>
      <c r="E416" s="59" t="s">
        <v>31</v>
      </c>
      <c r="F416" s="60">
        <v>1400000</v>
      </c>
      <c r="G416" s="84" t="s">
        <v>152</v>
      </c>
      <c r="H416" s="446">
        <v>44719</v>
      </c>
      <c r="I416" s="247" t="s">
        <v>14640</v>
      </c>
      <c r="J416" s="59" t="s">
        <v>14267</v>
      </c>
      <c r="K416" s="76" t="s">
        <v>3862</v>
      </c>
    </row>
    <row r="417" spans="1:11" x14ac:dyDescent="0.25">
      <c r="A417" s="650">
        <v>417</v>
      </c>
      <c r="B417" s="59" t="s">
        <v>110</v>
      </c>
      <c r="C417" s="59" t="s">
        <v>14641</v>
      </c>
      <c r="D417" s="59">
        <v>1</v>
      </c>
      <c r="E417" s="59" t="s">
        <v>66</v>
      </c>
      <c r="F417" s="60">
        <v>2100000</v>
      </c>
      <c r="G417" s="84" t="s">
        <v>158</v>
      </c>
      <c r="H417" s="446">
        <v>44872</v>
      </c>
      <c r="I417" s="59" t="s">
        <v>4656</v>
      </c>
      <c r="J417" s="59" t="s">
        <v>14271</v>
      </c>
    </row>
    <row r="418" spans="1:11" x14ac:dyDescent="0.25">
      <c r="A418" s="650">
        <v>418</v>
      </c>
      <c r="B418" s="59" t="s">
        <v>110</v>
      </c>
      <c r="C418" s="59" t="s">
        <v>14642</v>
      </c>
      <c r="D418" s="59">
        <v>1</v>
      </c>
      <c r="E418" s="59" t="s">
        <v>66</v>
      </c>
      <c r="F418" s="60">
        <v>2100000</v>
      </c>
      <c r="G418" s="84" t="s">
        <v>158</v>
      </c>
      <c r="H418" s="446">
        <v>44872</v>
      </c>
    </row>
    <row r="419" spans="1:11" x14ac:dyDescent="0.25">
      <c r="A419" s="650">
        <v>419</v>
      </c>
      <c r="B419" s="59" t="s">
        <v>110</v>
      </c>
      <c r="C419" s="59" t="s">
        <v>14643</v>
      </c>
      <c r="D419" s="59">
        <v>1</v>
      </c>
      <c r="E419" s="59" t="s">
        <v>66</v>
      </c>
      <c r="F419" s="60">
        <v>2100000</v>
      </c>
      <c r="G419" s="84" t="s">
        <v>3171</v>
      </c>
      <c r="H419" s="446">
        <v>44872</v>
      </c>
      <c r="I419" s="247" t="s">
        <v>11180</v>
      </c>
    </row>
    <row r="420" spans="1:11" x14ac:dyDescent="0.25">
      <c r="A420" s="650">
        <v>420</v>
      </c>
      <c r="B420" s="59" t="s">
        <v>110</v>
      </c>
      <c r="C420" s="59" t="s">
        <v>14644</v>
      </c>
      <c r="D420" s="59">
        <v>1</v>
      </c>
      <c r="E420" s="59" t="s">
        <v>66</v>
      </c>
      <c r="F420" s="60">
        <v>2100000</v>
      </c>
      <c r="G420" s="84" t="s">
        <v>3171</v>
      </c>
      <c r="H420" s="446">
        <v>44872</v>
      </c>
      <c r="I420" s="247" t="s">
        <v>14645</v>
      </c>
    </row>
    <row r="421" spans="1:11" x14ac:dyDescent="0.25">
      <c r="A421" s="650">
        <v>421</v>
      </c>
      <c r="B421" s="59" t="s">
        <v>110</v>
      </c>
      <c r="C421" s="59" t="s">
        <v>14646</v>
      </c>
      <c r="D421" s="59">
        <v>1</v>
      </c>
      <c r="E421" s="59" t="s">
        <v>66</v>
      </c>
      <c r="F421" s="60">
        <v>2100000</v>
      </c>
      <c r="G421" s="84" t="s">
        <v>3171</v>
      </c>
      <c r="H421" s="446">
        <v>44872</v>
      </c>
      <c r="I421" s="247" t="s">
        <v>14424</v>
      </c>
    </row>
    <row r="422" spans="1:11" x14ac:dyDescent="0.25">
      <c r="A422" s="650">
        <v>422</v>
      </c>
      <c r="B422" s="59" t="s">
        <v>110</v>
      </c>
      <c r="C422" s="59" t="s">
        <v>14644</v>
      </c>
      <c r="D422" s="59">
        <v>1</v>
      </c>
      <c r="E422" s="59" t="s">
        <v>66</v>
      </c>
      <c r="F422" s="60">
        <v>2100000</v>
      </c>
      <c r="G422" s="84" t="s">
        <v>3171</v>
      </c>
      <c r="H422" s="446">
        <v>44872</v>
      </c>
    </row>
    <row r="423" spans="1:11" x14ac:dyDescent="0.25">
      <c r="A423" s="650">
        <v>423</v>
      </c>
      <c r="B423" s="59" t="s">
        <v>12538</v>
      </c>
      <c r="C423" s="59" t="s">
        <v>14647</v>
      </c>
      <c r="D423" s="64">
        <v>1</v>
      </c>
      <c r="E423" s="65" t="s">
        <v>31</v>
      </c>
      <c r="F423" s="209">
        <v>1400000</v>
      </c>
      <c r="G423" s="84" t="s">
        <v>1937</v>
      </c>
      <c r="H423" s="446">
        <v>44902</v>
      </c>
      <c r="I423" s="247" t="s">
        <v>14648</v>
      </c>
      <c r="J423" s="59" t="s">
        <v>14267</v>
      </c>
      <c r="K423" s="76" t="s">
        <v>460</v>
      </c>
    </row>
    <row r="424" spans="1:11" x14ac:dyDescent="0.25">
      <c r="A424" s="650">
        <v>424</v>
      </c>
      <c r="B424" s="59" t="s">
        <v>14649</v>
      </c>
      <c r="C424" s="59" t="s">
        <v>12714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0">
        <v>425</v>
      </c>
      <c r="B425" s="59" t="s">
        <v>14649</v>
      </c>
      <c r="C425" s="74" t="s">
        <v>12716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0">
        <v>426</v>
      </c>
      <c r="B426" s="59" t="s">
        <v>14650</v>
      </c>
      <c r="C426" s="59" t="s">
        <v>12719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x14ac:dyDescent="0.25">
      <c r="A427" s="650">
        <v>427</v>
      </c>
      <c r="B427" s="59" t="s">
        <v>14650</v>
      </c>
      <c r="C427" s="59" t="s">
        <v>12721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x14ac:dyDescent="0.25">
      <c r="A428" s="650">
        <v>428</v>
      </c>
      <c r="B428" s="59" t="s">
        <v>14650</v>
      </c>
      <c r="C428" s="79" t="s">
        <v>12722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x14ac:dyDescent="0.25">
      <c r="A429" s="650">
        <v>429</v>
      </c>
      <c r="B429" s="59" t="s">
        <v>14650</v>
      </c>
      <c r="C429" s="113" t="s">
        <v>12723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x14ac:dyDescent="0.25">
      <c r="A430" s="650">
        <v>430</v>
      </c>
      <c r="B430" s="59" t="s">
        <v>14651</v>
      </c>
      <c r="C430" s="113" t="s">
        <v>12725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x14ac:dyDescent="0.25">
      <c r="A431" s="650">
        <v>431</v>
      </c>
      <c r="B431" s="59" t="s">
        <v>14651</v>
      </c>
      <c r="C431" s="113" t="s">
        <v>12726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x14ac:dyDescent="0.25">
      <c r="A432" s="650">
        <v>432</v>
      </c>
      <c r="B432" s="59" t="s">
        <v>14652</v>
      </c>
      <c r="C432" s="76" t="s">
        <v>12727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x14ac:dyDescent="0.25">
      <c r="A433" s="650">
        <v>433</v>
      </c>
      <c r="B433" s="59" t="s">
        <v>12538</v>
      </c>
      <c r="C433" s="59" t="s">
        <v>12729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x14ac:dyDescent="0.25">
      <c r="A434" s="650">
        <v>434</v>
      </c>
      <c r="B434" s="59" t="s">
        <v>12538</v>
      </c>
      <c r="C434" s="59" t="s">
        <v>12730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x14ac:dyDescent="0.25">
      <c r="A435" s="650">
        <v>435</v>
      </c>
      <c r="B435" s="59" t="s">
        <v>14652</v>
      </c>
      <c r="C435" s="491" t="s">
        <v>12735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x14ac:dyDescent="0.25">
      <c r="A436" s="650">
        <v>436</v>
      </c>
      <c r="B436" s="59" t="s">
        <v>14652</v>
      </c>
      <c r="C436" s="338" t="s">
        <v>12737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x14ac:dyDescent="0.25">
      <c r="A437" s="650">
        <v>437</v>
      </c>
      <c r="B437" s="59" t="s">
        <v>14653</v>
      </c>
      <c r="C437" s="59" t="s">
        <v>14654</v>
      </c>
      <c r="D437" s="59">
        <v>1</v>
      </c>
      <c r="E437" s="70" t="s">
        <v>28</v>
      </c>
      <c r="F437" s="209" t="s">
        <v>14655</v>
      </c>
      <c r="G437" s="84" t="s">
        <v>1035</v>
      </c>
      <c r="H437" s="84" t="s">
        <v>6156</v>
      </c>
      <c r="I437" s="59" t="s">
        <v>4655</v>
      </c>
    </row>
    <row r="438" spans="1:9" x14ac:dyDescent="0.25">
      <c r="A438" s="650">
        <v>438</v>
      </c>
      <c r="B438" s="59" t="s">
        <v>14653</v>
      </c>
      <c r="C438" s="59" t="s">
        <v>14656</v>
      </c>
      <c r="D438" s="59">
        <v>1</v>
      </c>
      <c r="E438" s="70" t="s">
        <v>28</v>
      </c>
      <c r="F438" s="209" t="s">
        <v>14655</v>
      </c>
      <c r="G438" s="84" t="s">
        <v>1035</v>
      </c>
      <c r="H438" s="84" t="s">
        <v>6156</v>
      </c>
      <c r="I438" s="59" t="s">
        <v>4653</v>
      </c>
    </row>
    <row r="439" spans="1:9" x14ac:dyDescent="0.25">
      <c r="A439" s="650">
        <v>439</v>
      </c>
      <c r="B439" s="59" t="s">
        <v>12559</v>
      </c>
      <c r="C439" s="59" t="s">
        <v>14657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x14ac:dyDescent="0.25">
      <c r="A440" s="650">
        <v>440</v>
      </c>
      <c r="B440" s="59" t="s">
        <v>12559</v>
      </c>
      <c r="C440" s="76" t="s">
        <v>14658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x14ac:dyDescent="0.25">
      <c r="A441" s="650">
        <v>441</v>
      </c>
      <c r="B441" s="59" t="s">
        <v>12559</v>
      </c>
      <c r="C441" s="59" t="s">
        <v>14659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x14ac:dyDescent="0.25">
      <c r="A442" s="650">
        <v>442</v>
      </c>
      <c r="B442" s="59" t="s">
        <v>12559</v>
      </c>
      <c r="C442" s="59" t="s">
        <v>14660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x14ac:dyDescent="0.25">
      <c r="A443" s="650">
        <v>443</v>
      </c>
      <c r="B443" s="59" t="s">
        <v>5916</v>
      </c>
      <c r="C443" s="76" t="s">
        <v>14661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x14ac:dyDescent="0.25">
      <c r="A444" s="650">
        <v>444</v>
      </c>
      <c r="B444" s="59" t="s">
        <v>5916</v>
      </c>
      <c r="C444" s="76" t="s">
        <v>14662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x14ac:dyDescent="0.25">
      <c r="A445" s="650">
        <v>445</v>
      </c>
      <c r="B445" s="59" t="s">
        <v>5916</v>
      </c>
      <c r="C445" s="76" t="s">
        <v>14663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x14ac:dyDescent="0.25">
      <c r="A446" s="650">
        <v>446</v>
      </c>
      <c r="B446" s="59" t="s">
        <v>5916</v>
      </c>
      <c r="C446" s="76" t="s">
        <v>14664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x14ac:dyDescent="0.25">
      <c r="A447" s="650">
        <v>447</v>
      </c>
      <c r="B447" s="78" t="s">
        <v>3374</v>
      </c>
      <c r="C447" s="59" t="s">
        <v>12754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x14ac:dyDescent="0.25">
      <c r="A448" s="650">
        <v>448</v>
      </c>
      <c r="B448" s="78" t="s">
        <v>3374</v>
      </c>
      <c r="C448" s="59" t="s">
        <v>12756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x14ac:dyDescent="0.25">
      <c r="A449" s="650">
        <v>449</v>
      </c>
      <c r="B449" s="78" t="s">
        <v>3374</v>
      </c>
      <c r="C449" s="59" t="s">
        <v>12757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x14ac:dyDescent="0.25">
      <c r="A450" s="650">
        <v>450</v>
      </c>
      <c r="B450" s="78" t="s">
        <v>3374</v>
      </c>
      <c r="C450" s="59" t="s">
        <v>12758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x14ac:dyDescent="0.25">
      <c r="A451" s="650">
        <v>451</v>
      </c>
      <c r="B451" s="78" t="s">
        <v>3374</v>
      </c>
      <c r="C451" s="59" t="s">
        <v>12759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x14ac:dyDescent="0.25">
      <c r="A452" s="650">
        <v>452</v>
      </c>
      <c r="B452" s="78" t="s">
        <v>3374</v>
      </c>
      <c r="C452" s="59" t="s">
        <v>12760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x14ac:dyDescent="0.25">
      <c r="A453" s="650">
        <v>453</v>
      </c>
      <c r="B453" s="59" t="s">
        <v>12538</v>
      </c>
      <c r="C453" s="59" t="s">
        <v>14665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14666</v>
      </c>
      <c r="J453" s="59" t="s">
        <v>14267</v>
      </c>
      <c r="K453" s="409">
        <v>44237</v>
      </c>
    </row>
    <row r="454" spans="1:11" x14ac:dyDescent="0.25">
      <c r="A454" s="650">
        <v>454</v>
      </c>
      <c r="B454" s="59" t="s">
        <v>12559</v>
      </c>
      <c r="C454" s="74" t="s">
        <v>14667</v>
      </c>
      <c r="D454" s="70">
        <v>1</v>
      </c>
      <c r="E454" s="70" t="s">
        <v>31</v>
      </c>
      <c r="F454" s="286">
        <v>1700000</v>
      </c>
      <c r="G454" s="84" t="s">
        <v>554</v>
      </c>
      <c r="H454" s="84" t="s">
        <v>6217</v>
      </c>
      <c r="I454" s="247" t="s">
        <v>14668</v>
      </c>
    </row>
    <row r="455" spans="1:11" x14ac:dyDescent="0.25">
      <c r="A455" s="650">
        <v>455</v>
      </c>
      <c r="B455" s="59" t="s">
        <v>12559</v>
      </c>
      <c r="C455" s="59" t="s">
        <v>14669</v>
      </c>
      <c r="D455" s="70">
        <v>1</v>
      </c>
      <c r="E455" s="70" t="s">
        <v>31</v>
      </c>
      <c r="F455" s="286">
        <v>1700000</v>
      </c>
      <c r="G455" s="84" t="s">
        <v>554</v>
      </c>
      <c r="H455" s="84" t="s">
        <v>6217</v>
      </c>
      <c r="I455" s="247" t="s">
        <v>14670</v>
      </c>
    </row>
    <row r="456" spans="1:11" x14ac:dyDescent="0.25">
      <c r="A456" s="650">
        <v>456</v>
      </c>
      <c r="B456" s="59" t="s">
        <v>12538</v>
      </c>
      <c r="C456" s="113" t="s">
        <v>14671</v>
      </c>
      <c r="D456" s="70">
        <v>1</v>
      </c>
      <c r="E456" s="70" t="s">
        <v>31</v>
      </c>
      <c r="F456" s="60">
        <v>1400000</v>
      </c>
      <c r="G456" s="84" t="s">
        <v>188</v>
      </c>
      <c r="H456" s="394" t="s">
        <v>6217</v>
      </c>
      <c r="K456" s="76">
        <v>411557</v>
      </c>
    </row>
    <row r="457" spans="1:11" x14ac:dyDescent="0.25">
      <c r="A457" s="650">
        <v>457</v>
      </c>
      <c r="B457" s="59" t="s">
        <v>12538</v>
      </c>
      <c r="C457" s="205" t="s">
        <v>14672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14673</v>
      </c>
      <c r="K457" s="655">
        <v>44419</v>
      </c>
    </row>
    <row r="458" spans="1:11" x14ac:dyDescent="0.25">
      <c r="A458" s="650">
        <v>458</v>
      </c>
      <c r="B458" s="59" t="s">
        <v>12538</v>
      </c>
      <c r="C458" s="59" t="s">
        <v>14674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0" t="s">
        <v>14675</v>
      </c>
      <c r="K458" s="656" t="s">
        <v>14676</v>
      </c>
    </row>
    <row r="459" spans="1:11" x14ac:dyDescent="0.25">
      <c r="A459" s="650">
        <v>459</v>
      </c>
      <c r="B459" s="59" t="s">
        <v>12538</v>
      </c>
      <c r="C459" s="76" t="s">
        <v>14677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14678</v>
      </c>
      <c r="K459" s="76" t="s">
        <v>14679</v>
      </c>
    </row>
    <row r="460" spans="1:11" x14ac:dyDescent="0.25">
      <c r="A460" s="650">
        <v>460</v>
      </c>
      <c r="B460" s="59" t="s">
        <v>14680</v>
      </c>
      <c r="C460" s="657" t="s">
        <v>12787</v>
      </c>
      <c r="D460" s="80">
        <v>1</v>
      </c>
      <c r="E460" s="65" t="s">
        <v>31</v>
      </c>
      <c r="F460" s="87">
        <v>3700000</v>
      </c>
      <c r="G460" s="84" t="s">
        <v>947</v>
      </c>
      <c r="H460" s="446">
        <v>44569</v>
      </c>
    </row>
    <row r="461" spans="1:11" x14ac:dyDescent="0.25">
      <c r="A461" s="650">
        <v>461</v>
      </c>
      <c r="B461" s="59" t="s">
        <v>14681</v>
      </c>
      <c r="C461" s="59" t="s">
        <v>12789</v>
      </c>
      <c r="D461" s="59">
        <v>1</v>
      </c>
      <c r="E461" s="70" t="s">
        <v>31</v>
      </c>
      <c r="F461" s="60">
        <v>4200000</v>
      </c>
      <c r="G461" s="84" t="s">
        <v>947</v>
      </c>
      <c r="H461" s="446">
        <v>44569</v>
      </c>
    </row>
    <row r="462" spans="1:11" x14ac:dyDescent="0.25">
      <c r="A462" s="650">
        <v>462</v>
      </c>
      <c r="B462" s="78" t="s">
        <v>96</v>
      </c>
      <c r="C462" s="59" t="s">
        <v>12800</v>
      </c>
      <c r="D462" s="64">
        <v>1</v>
      </c>
      <c r="E462" s="65" t="s">
        <v>31</v>
      </c>
      <c r="F462" s="66">
        <v>3400000</v>
      </c>
      <c r="G462" s="67" t="s">
        <v>14682</v>
      </c>
      <c r="H462" s="446">
        <v>44659</v>
      </c>
    </row>
    <row r="463" spans="1:11" x14ac:dyDescent="0.25">
      <c r="A463" s="650">
        <v>463</v>
      </c>
      <c r="B463" s="78" t="s">
        <v>96</v>
      </c>
      <c r="C463" s="59" t="s">
        <v>12802</v>
      </c>
      <c r="D463" s="64">
        <v>1</v>
      </c>
      <c r="E463" s="65" t="s">
        <v>31</v>
      </c>
      <c r="F463" s="66">
        <v>3400000</v>
      </c>
      <c r="G463" s="67" t="s">
        <v>14682</v>
      </c>
      <c r="H463" s="446">
        <v>44659</v>
      </c>
    </row>
    <row r="464" spans="1:11" x14ac:dyDescent="0.25">
      <c r="A464" s="650">
        <v>464</v>
      </c>
      <c r="B464" s="78" t="s">
        <v>96</v>
      </c>
      <c r="C464" s="59" t="s">
        <v>12809</v>
      </c>
      <c r="D464" s="64">
        <v>1</v>
      </c>
      <c r="E464" s="65" t="s">
        <v>31</v>
      </c>
      <c r="F464" s="66">
        <v>3400000</v>
      </c>
      <c r="G464" s="84" t="s">
        <v>630</v>
      </c>
      <c r="H464" s="446">
        <v>44659</v>
      </c>
    </row>
    <row r="465" spans="1:11" x14ac:dyDescent="0.25">
      <c r="A465" s="650">
        <v>465</v>
      </c>
      <c r="B465" s="78" t="s">
        <v>96</v>
      </c>
      <c r="C465" s="59" t="s">
        <v>12810</v>
      </c>
      <c r="D465" s="64">
        <v>1</v>
      </c>
      <c r="E465" s="65" t="s">
        <v>31</v>
      </c>
      <c r="F465" s="66">
        <v>3400000</v>
      </c>
      <c r="G465" s="84" t="s">
        <v>630</v>
      </c>
      <c r="H465" s="446">
        <v>44659</v>
      </c>
    </row>
    <row r="466" spans="1:11" x14ac:dyDescent="0.25">
      <c r="A466" s="650">
        <v>466</v>
      </c>
      <c r="B466" s="78" t="s">
        <v>96</v>
      </c>
      <c r="C466" s="59" t="s">
        <v>12815</v>
      </c>
      <c r="D466" s="59">
        <v>1</v>
      </c>
      <c r="E466" s="59" t="s">
        <v>31</v>
      </c>
      <c r="F466" s="60">
        <v>3400000</v>
      </c>
      <c r="G466" s="84" t="s">
        <v>1200</v>
      </c>
      <c r="H466" s="446">
        <v>44659</v>
      </c>
    </row>
    <row r="467" spans="1:11" x14ac:dyDescent="0.25">
      <c r="A467" s="650">
        <v>467</v>
      </c>
      <c r="B467" s="78" t="s">
        <v>96</v>
      </c>
      <c r="C467" s="59" t="s">
        <v>12817</v>
      </c>
      <c r="D467" s="64">
        <v>1</v>
      </c>
      <c r="E467" s="59" t="s">
        <v>31</v>
      </c>
      <c r="F467" s="66">
        <v>3400000</v>
      </c>
      <c r="G467" s="84" t="s">
        <v>1200</v>
      </c>
      <c r="H467" s="446">
        <v>44659</v>
      </c>
    </row>
    <row r="468" spans="1:11" x14ac:dyDescent="0.25">
      <c r="A468" s="650">
        <v>468</v>
      </c>
      <c r="B468" s="59" t="s">
        <v>12559</v>
      </c>
      <c r="C468" s="59" t="s">
        <v>14683</v>
      </c>
      <c r="D468" s="64">
        <v>1</v>
      </c>
      <c r="E468" s="65" t="s">
        <v>31</v>
      </c>
      <c r="F468" s="66">
        <v>1700000</v>
      </c>
      <c r="G468" s="84" t="s">
        <v>3461</v>
      </c>
      <c r="H468" s="446">
        <v>44689</v>
      </c>
      <c r="I468" s="247" t="s">
        <v>14684</v>
      </c>
    </row>
    <row r="469" spans="1:11" x14ac:dyDescent="0.25">
      <c r="A469" s="650">
        <v>469</v>
      </c>
      <c r="B469" s="59" t="s">
        <v>12559</v>
      </c>
      <c r="C469" s="79" t="s">
        <v>14685</v>
      </c>
      <c r="D469" s="80">
        <v>1</v>
      </c>
      <c r="E469" s="65" t="s">
        <v>31</v>
      </c>
      <c r="F469" s="81">
        <v>1700000</v>
      </c>
      <c r="G469" s="84" t="s">
        <v>3461</v>
      </c>
      <c r="H469" s="446">
        <v>44689</v>
      </c>
      <c r="I469" s="247" t="s">
        <v>14686</v>
      </c>
    </row>
    <row r="470" spans="1:11" x14ac:dyDescent="0.25">
      <c r="A470" s="650">
        <v>470</v>
      </c>
      <c r="B470" s="59" t="s">
        <v>12538</v>
      </c>
      <c r="C470" s="59" t="s">
        <v>14687</v>
      </c>
      <c r="D470" s="80">
        <v>1</v>
      </c>
      <c r="E470" s="59" t="s">
        <v>31</v>
      </c>
      <c r="F470" s="286">
        <v>1400000</v>
      </c>
      <c r="G470" s="84" t="s">
        <v>966</v>
      </c>
      <c r="H470" s="446">
        <v>44812</v>
      </c>
      <c r="I470" s="247" t="s">
        <v>14688</v>
      </c>
      <c r="J470" s="59" t="s">
        <v>14689</v>
      </c>
      <c r="K470" s="76" t="s">
        <v>8002</v>
      </c>
    </row>
    <row r="471" spans="1:11" x14ac:dyDescent="0.25">
      <c r="A471" s="650">
        <v>471</v>
      </c>
      <c r="B471" s="78" t="s">
        <v>96</v>
      </c>
      <c r="C471" s="59" t="s">
        <v>12836</v>
      </c>
      <c r="D471" s="70">
        <v>1</v>
      </c>
      <c r="E471" s="59" t="s">
        <v>31</v>
      </c>
      <c r="F471" s="66">
        <v>3400000</v>
      </c>
      <c r="G471" s="84" t="s">
        <v>14690</v>
      </c>
      <c r="H471" s="446">
        <v>44812</v>
      </c>
    </row>
    <row r="472" spans="1:11" x14ac:dyDescent="0.25">
      <c r="A472" s="650">
        <v>472</v>
      </c>
      <c r="B472" s="78" t="s">
        <v>96</v>
      </c>
      <c r="C472" s="59" t="s">
        <v>12838</v>
      </c>
      <c r="D472" s="70">
        <v>1</v>
      </c>
      <c r="E472" s="59" t="s">
        <v>31</v>
      </c>
      <c r="F472" s="66">
        <v>3400000</v>
      </c>
      <c r="G472" s="84" t="s">
        <v>14690</v>
      </c>
      <c r="H472" s="446">
        <v>44812</v>
      </c>
    </row>
    <row r="473" spans="1:11" x14ac:dyDescent="0.25">
      <c r="A473" s="650">
        <v>473</v>
      </c>
      <c r="B473" s="59" t="s">
        <v>12538</v>
      </c>
      <c r="C473" s="59" t="s">
        <v>14691</v>
      </c>
      <c r="D473" s="59">
        <v>1</v>
      </c>
      <c r="E473" s="59" t="s">
        <v>31</v>
      </c>
      <c r="F473" s="60">
        <v>1400000</v>
      </c>
      <c r="G473" s="84" t="s">
        <v>723</v>
      </c>
      <c r="H473" s="446">
        <v>44812</v>
      </c>
      <c r="I473" s="59" t="s">
        <v>14692</v>
      </c>
      <c r="J473" s="59" t="s">
        <v>14267</v>
      </c>
      <c r="K473" s="76" t="s">
        <v>7583</v>
      </c>
    </row>
    <row r="474" spans="1:11" x14ac:dyDescent="0.25">
      <c r="A474" s="650">
        <v>474</v>
      </c>
      <c r="B474" s="59" t="s">
        <v>110</v>
      </c>
      <c r="C474" s="59" t="s">
        <v>14693</v>
      </c>
      <c r="D474" s="80">
        <v>1</v>
      </c>
      <c r="E474" s="65" t="s">
        <v>66</v>
      </c>
      <c r="F474" s="209">
        <v>2100000</v>
      </c>
      <c r="G474" s="84" t="s">
        <v>759</v>
      </c>
      <c r="H474" s="446">
        <v>44842</v>
      </c>
    </row>
    <row r="475" spans="1:11" x14ac:dyDescent="0.25">
      <c r="A475" s="650">
        <v>475</v>
      </c>
      <c r="B475" s="59" t="s">
        <v>110</v>
      </c>
      <c r="C475" s="59" t="s">
        <v>14694</v>
      </c>
      <c r="D475" s="64">
        <v>1</v>
      </c>
      <c r="E475" s="65" t="s">
        <v>66</v>
      </c>
      <c r="F475" s="61">
        <v>2100000</v>
      </c>
      <c r="G475" s="84" t="s">
        <v>759</v>
      </c>
      <c r="H475" s="446">
        <v>44842</v>
      </c>
    </row>
    <row r="476" spans="1:11" x14ac:dyDescent="0.25">
      <c r="A476" s="650">
        <v>476</v>
      </c>
      <c r="B476" s="78" t="s">
        <v>96</v>
      </c>
      <c r="C476" s="59" t="s">
        <v>12859</v>
      </c>
      <c r="D476" s="64">
        <v>1</v>
      </c>
      <c r="E476" s="65" t="s">
        <v>31</v>
      </c>
      <c r="F476" s="66">
        <v>3400000</v>
      </c>
      <c r="G476" s="84" t="s">
        <v>13555</v>
      </c>
      <c r="H476" s="446">
        <v>44903</v>
      </c>
    </row>
    <row r="477" spans="1:11" x14ac:dyDescent="0.25">
      <c r="A477" s="650">
        <v>477</v>
      </c>
      <c r="B477" s="78" t="s">
        <v>96</v>
      </c>
      <c r="C477" s="59" t="s">
        <v>12861</v>
      </c>
      <c r="D477" s="80">
        <v>1</v>
      </c>
      <c r="E477" s="65" t="s">
        <v>31</v>
      </c>
      <c r="F477" s="209">
        <v>3400000</v>
      </c>
      <c r="G477" s="84" t="s">
        <v>13555</v>
      </c>
      <c r="H477" s="446">
        <v>44903</v>
      </c>
    </row>
    <row r="478" spans="1:11" x14ac:dyDescent="0.25">
      <c r="A478" s="650">
        <v>478</v>
      </c>
      <c r="B478" s="59" t="s">
        <v>110</v>
      </c>
      <c r="C478" s="59" t="s">
        <v>14695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x14ac:dyDescent="0.25">
      <c r="A479" s="650">
        <v>479</v>
      </c>
      <c r="B479" s="59" t="s">
        <v>110</v>
      </c>
      <c r="C479" s="59" t="s">
        <v>14696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x14ac:dyDescent="0.25">
      <c r="A480" s="650">
        <v>480</v>
      </c>
      <c r="B480" s="59" t="s">
        <v>12559</v>
      </c>
      <c r="C480" s="85" t="s">
        <v>14697</v>
      </c>
      <c r="D480" s="70">
        <v>1</v>
      </c>
      <c r="E480" s="59" t="s">
        <v>31</v>
      </c>
      <c r="F480" s="286">
        <v>1700000</v>
      </c>
      <c r="G480" s="84" t="s">
        <v>1725</v>
      </c>
      <c r="H480" s="84" t="s">
        <v>6450</v>
      </c>
      <c r="I480" s="59">
        <v>5627321</v>
      </c>
      <c r="J480" s="59" t="s">
        <v>14698</v>
      </c>
    </row>
    <row r="481" spans="1:11" x14ac:dyDescent="0.25">
      <c r="A481" s="650">
        <v>481</v>
      </c>
      <c r="B481" s="59" t="s">
        <v>12559</v>
      </c>
      <c r="C481" s="79" t="s">
        <v>14699</v>
      </c>
      <c r="D481" s="70">
        <v>1</v>
      </c>
      <c r="E481" s="59" t="s">
        <v>31</v>
      </c>
      <c r="F481" s="286">
        <v>1700000</v>
      </c>
      <c r="G481" s="84" t="s">
        <v>1725</v>
      </c>
      <c r="H481" s="84" t="s">
        <v>6450</v>
      </c>
      <c r="I481" s="59">
        <v>5629214</v>
      </c>
      <c r="J481" s="59" t="s">
        <v>14698</v>
      </c>
    </row>
    <row r="482" spans="1:11" x14ac:dyDescent="0.25">
      <c r="A482" s="650">
        <v>482</v>
      </c>
      <c r="B482" s="59" t="s">
        <v>12559</v>
      </c>
      <c r="C482" s="59" t="s">
        <v>14700</v>
      </c>
      <c r="D482" s="70">
        <v>1</v>
      </c>
      <c r="E482" s="59" t="s">
        <v>31</v>
      </c>
      <c r="F482" s="286">
        <v>1700000</v>
      </c>
      <c r="G482" s="84" t="s">
        <v>723</v>
      </c>
      <c r="H482" s="84" t="s">
        <v>6450</v>
      </c>
      <c r="I482" s="59" t="s">
        <v>12040</v>
      </c>
      <c r="J482" s="59" t="s">
        <v>14698</v>
      </c>
    </row>
    <row r="483" spans="1:11" x14ac:dyDescent="0.25">
      <c r="A483" s="658">
        <v>483</v>
      </c>
      <c r="B483" s="59" t="s">
        <v>12559</v>
      </c>
      <c r="C483" s="180" t="s">
        <v>14701</v>
      </c>
      <c r="D483" s="70">
        <v>1</v>
      </c>
      <c r="E483" s="59" t="s">
        <v>31</v>
      </c>
      <c r="F483" s="286">
        <v>1700000</v>
      </c>
      <c r="G483" s="84" t="s">
        <v>723</v>
      </c>
      <c r="H483" s="84" t="s">
        <v>6450</v>
      </c>
      <c r="I483" s="59">
        <v>5605110</v>
      </c>
      <c r="J483" s="59" t="s">
        <v>14702</v>
      </c>
    </row>
    <row r="484" spans="1:11" x14ac:dyDescent="0.25">
      <c r="A484" s="650">
        <v>484</v>
      </c>
      <c r="B484" s="132" t="s">
        <v>40</v>
      </c>
      <c r="C484" s="74" t="s">
        <v>12886</v>
      </c>
      <c r="D484" s="72">
        <v>1</v>
      </c>
      <c r="E484" s="74" t="s">
        <v>31</v>
      </c>
      <c r="F484" s="659">
        <v>3975000</v>
      </c>
      <c r="G484" s="258" t="s">
        <v>14703</v>
      </c>
      <c r="H484" s="258" t="s">
        <v>6450</v>
      </c>
    </row>
    <row r="485" spans="1:11" x14ac:dyDescent="0.25">
      <c r="A485" s="658">
        <v>485</v>
      </c>
      <c r="B485" s="132" t="s">
        <v>40</v>
      </c>
      <c r="C485" s="74" t="s">
        <v>12888</v>
      </c>
      <c r="D485" s="72">
        <v>1</v>
      </c>
      <c r="E485" s="74" t="s">
        <v>31</v>
      </c>
      <c r="F485" s="67">
        <v>3975000</v>
      </c>
      <c r="G485" s="258" t="s">
        <v>14703</v>
      </c>
      <c r="H485" s="258" t="s">
        <v>6450</v>
      </c>
      <c r="J485" s="74"/>
    </row>
    <row r="486" spans="1:11" x14ac:dyDescent="0.25">
      <c r="A486" s="650">
        <v>486</v>
      </c>
      <c r="B486" s="62" t="s">
        <v>12889</v>
      </c>
      <c r="C486" s="59" t="s">
        <v>14704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58">
        <v>487</v>
      </c>
      <c r="B487" s="62" t="s">
        <v>12889</v>
      </c>
      <c r="C487" s="59" t="s">
        <v>14705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x14ac:dyDescent="0.25">
      <c r="A488" s="650">
        <v>488</v>
      </c>
      <c r="B488" s="59" t="s">
        <v>12559</v>
      </c>
      <c r="C488" s="59" t="s">
        <v>11333</v>
      </c>
      <c r="D488" s="59">
        <v>1</v>
      </c>
      <c r="E488" s="70" t="s">
        <v>31</v>
      </c>
      <c r="F488" s="500">
        <v>1700000</v>
      </c>
      <c r="G488" s="84" t="s">
        <v>565</v>
      </c>
      <c r="H488" s="84" t="s">
        <v>6490</v>
      </c>
    </row>
    <row r="489" spans="1:11" x14ac:dyDescent="0.25">
      <c r="A489" s="658">
        <v>489</v>
      </c>
      <c r="B489" s="59" t="s">
        <v>12559</v>
      </c>
      <c r="C489" s="59" t="s">
        <v>12899</v>
      </c>
      <c r="D489" s="64">
        <v>1</v>
      </c>
      <c r="E489" s="65" t="s">
        <v>31</v>
      </c>
      <c r="F489" s="501">
        <v>1700000</v>
      </c>
      <c r="G489" s="84" t="s">
        <v>565</v>
      </c>
      <c r="H489" s="84" t="s">
        <v>6490</v>
      </c>
      <c r="I489" s="247" t="s">
        <v>14706</v>
      </c>
      <c r="J489" s="59" t="s">
        <v>14271</v>
      </c>
      <c r="K489" s="76" t="s">
        <v>4102</v>
      </c>
    </row>
    <row r="490" spans="1:11" x14ac:dyDescent="0.25">
      <c r="A490" s="650">
        <v>490</v>
      </c>
      <c r="B490" s="62" t="s">
        <v>12895</v>
      </c>
      <c r="C490" s="62" t="s">
        <v>12896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x14ac:dyDescent="0.25">
      <c r="A491" s="658">
        <v>491</v>
      </c>
      <c r="B491" s="62" t="s">
        <v>12895</v>
      </c>
      <c r="C491" s="62" t="s">
        <v>12898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x14ac:dyDescent="0.25">
      <c r="A492" s="650">
        <v>492</v>
      </c>
      <c r="B492" s="59" t="s">
        <v>12559</v>
      </c>
      <c r="C492" s="59" t="s">
        <v>14707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x14ac:dyDescent="0.25">
      <c r="A493" s="658">
        <v>493</v>
      </c>
      <c r="B493" s="59" t="s">
        <v>12559</v>
      </c>
      <c r="C493" s="70" t="s">
        <v>14708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x14ac:dyDescent="0.25">
      <c r="A494" s="650">
        <v>494</v>
      </c>
      <c r="B494" s="78" t="s">
        <v>6502</v>
      </c>
      <c r="C494" s="59" t="s">
        <v>12902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14709</v>
      </c>
      <c r="J494" s="59" t="s">
        <v>14271</v>
      </c>
      <c r="K494" s="76" t="s">
        <v>14676</v>
      </c>
    </row>
    <row r="495" spans="1:11" x14ac:dyDescent="0.25">
      <c r="A495" s="658">
        <v>495</v>
      </c>
      <c r="B495" s="59" t="s">
        <v>110</v>
      </c>
      <c r="C495" s="59" t="s">
        <v>14710</v>
      </c>
      <c r="D495" s="70">
        <v>1</v>
      </c>
      <c r="E495" s="59" t="s">
        <v>31</v>
      </c>
      <c r="F495" s="286">
        <v>2100000</v>
      </c>
      <c r="G495" s="84" t="s">
        <v>121</v>
      </c>
      <c r="H495" s="84" t="s">
        <v>6519</v>
      </c>
    </row>
    <row r="496" spans="1:11" x14ac:dyDescent="0.25">
      <c r="A496" s="650">
        <v>496</v>
      </c>
      <c r="B496" s="59" t="s">
        <v>110</v>
      </c>
      <c r="C496" s="59" t="s">
        <v>14711</v>
      </c>
      <c r="D496" s="70">
        <v>1</v>
      </c>
      <c r="E496" s="59" t="s">
        <v>31</v>
      </c>
      <c r="F496" s="286">
        <v>2100000</v>
      </c>
      <c r="G496" s="84" t="s">
        <v>121</v>
      </c>
      <c r="H496" s="84" t="s">
        <v>6519</v>
      </c>
    </row>
    <row r="497" spans="1:11" x14ac:dyDescent="0.25">
      <c r="A497" s="658">
        <v>497</v>
      </c>
      <c r="B497" s="59" t="s">
        <v>12538</v>
      </c>
      <c r="C497" s="59" t="s">
        <v>14712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14713</v>
      </c>
      <c r="J497" s="59" t="s">
        <v>14267</v>
      </c>
      <c r="K497" s="409">
        <v>44208</v>
      </c>
    </row>
    <row r="498" spans="1:11" x14ac:dyDescent="0.25">
      <c r="A498" s="650">
        <v>498</v>
      </c>
      <c r="B498" s="59" t="s">
        <v>12538</v>
      </c>
      <c r="C498" s="59" t="s">
        <v>14714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x14ac:dyDescent="0.25">
      <c r="A499" s="658">
        <v>499</v>
      </c>
      <c r="B499" s="59" t="s">
        <v>12538</v>
      </c>
      <c r="C499" s="180" t="s">
        <v>14715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13442</v>
      </c>
      <c r="J499" s="59" t="s">
        <v>14267</v>
      </c>
      <c r="K499" s="76" t="s">
        <v>460</v>
      </c>
    </row>
    <row r="500" spans="1:11" x14ac:dyDescent="0.25">
      <c r="A500" s="650">
        <v>500</v>
      </c>
      <c r="B500" s="59" t="s">
        <v>12538</v>
      </c>
      <c r="C500" s="79" t="s">
        <v>14716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13336</v>
      </c>
      <c r="J500" s="59" t="s">
        <v>14267</v>
      </c>
      <c r="K500" s="76" t="s">
        <v>14717</v>
      </c>
    </row>
    <row r="501" spans="1:11" x14ac:dyDescent="0.25">
      <c r="A501" s="658">
        <v>501</v>
      </c>
      <c r="B501" s="59" t="s">
        <v>12559</v>
      </c>
      <c r="C501" s="59" t="s">
        <v>14718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14719</v>
      </c>
      <c r="K501" s="409">
        <v>44897</v>
      </c>
    </row>
    <row r="502" spans="1:11" x14ac:dyDescent="0.25">
      <c r="A502" s="650">
        <v>502</v>
      </c>
      <c r="B502" s="59" t="s">
        <v>12559</v>
      </c>
      <c r="C502" s="59" t="s">
        <v>14720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14721</v>
      </c>
      <c r="K502" s="409">
        <v>44897</v>
      </c>
    </row>
    <row r="503" spans="1:11" x14ac:dyDescent="0.25">
      <c r="A503" s="658">
        <v>503</v>
      </c>
      <c r="B503" s="59" t="s">
        <v>12559</v>
      </c>
      <c r="C503" s="59" t="s">
        <v>14722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14723</v>
      </c>
      <c r="J503" s="59" t="s">
        <v>14284</v>
      </c>
      <c r="K503" s="409">
        <v>44809</v>
      </c>
    </row>
    <row r="504" spans="1:11" x14ac:dyDescent="0.25">
      <c r="A504" s="650">
        <v>504</v>
      </c>
      <c r="B504" s="59" t="s">
        <v>12559</v>
      </c>
      <c r="C504" s="59" t="s">
        <v>14724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x14ac:dyDescent="0.25">
      <c r="A505" s="658">
        <v>505</v>
      </c>
      <c r="B505" s="59" t="s">
        <v>12538</v>
      </c>
      <c r="C505" s="59" t="s">
        <v>12947</v>
      </c>
      <c r="D505" s="70">
        <v>1</v>
      </c>
      <c r="E505" s="59" t="s">
        <v>31</v>
      </c>
      <c r="F505" s="286">
        <v>1400000</v>
      </c>
      <c r="G505" s="84" t="s">
        <v>1235</v>
      </c>
      <c r="H505" s="84" t="s">
        <v>6576</v>
      </c>
    </row>
    <row r="506" spans="1:11" x14ac:dyDescent="0.25">
      <c r="A506" s="650">
        <v>506</v>
      </c>
      <c r="B506" s="59" t="s">
        <v>12538</v>
      </c>
      <c r="C506" s="59" t="s">
        <v>12949</v>
      </c>
      <c r="D506" s="70">
        <v>1</v>
      </c>
      <c r="E506" s="59" t="s">
        <v>31</v>
      </c>
      <c r="F506" s="286">
        <v>1400000</v>
      </c>
      <c r="G506" s="84" t="s">
        <v>1235</v>
      </c>
      <c r="H506" s="84" t="s">
        <v>6576</v>
      </c>
    </row>
    <row r="507" spans="1:11" x14ac:dyDescent="0.25">
      <c r="A507" s="658">
        <v>507</v>
      </c>
      <c r="B507" s="59" t="s">
        <v>12538</v>
      </c>
      <c r="C507" s="59" t="s">
        <v>14725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14726</v>
      </c>
      <c r="J507" s="59" t="s">
        <v>14267</v>
      </c>
      <c r="K507" s="76" t="s">
        <v>14727</v>
      </c>
    </row>
    <row r="508" spans="1:11" x14ac:dyDescent="0.25">
      <c r="A508" s="650">
        <v>508</v>
      </c>
      <c r="B508" s="59" t="s">
        <v>12559</v>
      </c>
      <c r="C508" s="85" t="s">
        <v>12952</v>
      </c>
      <c r="D508" s="64">
        <v>1</v>
      </c>
      <c r="E508" s="74" t="s">
        <v>28</v>
      </c>
      <c r="F508" s="209">
        <v>1700000</v>
      </c>
      <c r="G508" s="68" t="s">
        <v>12951</v>
      </c>
      <c r="H508" s="446">
        <v>44570</v>
      </c>
    </row>
    <row r="509" spans="1:11" x14ac:dyDescent="0.25">
      <c r="A509" s="658">
        <v>509</v>
      </c>
      <c r="B509" s="59" t="s">
        <v>110</v>
      </c>
      <c r="C509" s="59" t="s">
        <v>14728</v>
      </c>
      <c r="D509" s="64">
        <v>1</v>
      </c>
      <c r="E509" s="65" t="s">
        <v>31</v>
      </c>
      <c r="F509" s="209">
        <v>2100000</v>
      </c>
      <c r="G509" s="84" t="s">
        <v>158</v>
      </c>
      <c r="H509" s="446">
        <v>44570</v>
      </c>
    </row>
    <row r="510" spans="1:11" x14ac:dyDescent="0.25">
      <c r="A510" s="650">
        <v>510</v>
      </c>
      <c r="B510" s="59" t="s">
        <v>110</v>
      </c>
      <c r="C510" s="59" t="s">
        <v>14729</v>
      </c>
      <c r="D510" s="64">
        <v>1</v>
      </c>
      <c r="E510" s="65" t="s">
        <v>31</v>
      </c>
      <c r="F510" s="66">
        <v>2100000</v>
      </c>
      <c r="G510" s="84" t="s">
        <v>158</v>
      </c>
      <c r="H510" s="446">
        <v>44570</v>
      </c>
    </row>
    <row r="511" spans="1:11" x14ac:dyDescent="0.25">
      <c r="A511" s="658">
        <v>511</v>
      </c>
      <c r="B511" s="59" t="s">
        <v>12559</v>
      </c>
      <c r="C511" s="85" t="s">
        <v>14730</v>
      </c>
      <c r="D511" s="64">
        <v>1</v>
      </c>
      <c r="E511" s="74" t="s">
        <v>28</v>
      </c>
      <c r="F511" s="209">
        <v>1700000</v>
      </c>
      <c r="G511" s="84" t="s">
        <v>554</v>
      </c>
      <c r="H511" s="446">
        <v>44570</v>
      </c>
      <c r="I511" s="247" t="s">
        <v>12560</v>
      </c>
      <c r="J511" s="59" t="s">
        <v>14731</v>
      </c>
      <c r="K511" s="76" t="s">
        <v>14732</v>
      </c>
    </row>
    <row r="512" spans="1:11" x14ac:dyDescent="0.25">
      <c r="A512" s="650">
        <v>512</v>
      </c>
      <c r="B512" s="59" t="s">
        <v>12559</v>
      </c>
      <c r="C512" s="85" t="s">
        <v>14733</v>
      </c>
      <c r="D512" s="64">
        <v>1</v>
      </c>
      <c r="E512" s="75" t="s">
        <v>31</v>
      </c>
      <c r="F512" s="71">
        <v>1700000</v>
      </c>
      <c r="G512" s="84" t="s">
        <v>188</v>
      </c>
      <c r="H512" s="446">
        <v>44601</v>
      </c>
    </row>
    <row r="513" spans="1:15" x14ac:dyDescent="0.25">
      <c r="A513" s="658">
        <v>513</v>
      </c>
      <c r="B513" s="59" t="s">
        <v>12559</v>
      </c>
      <c r="C513" s="59" t="s">
        <v>14734</v>
      </c>
      <c r="D513" s="64">
        <v>1</v>
      </c>
      <c r="E513" s="65" t="s">
        <v>31</v>
      </c>
      <c r="F513" s="66">
        <v>1700000</v>
      </c>
      <c r="G513" s="84" t="s">
        <v>188</v>
      </c>
      <c r="H513" s="446">
        <v>44601</v>
      </c>
    </row>
    <row r="514" spans="1:15" x14ac:dyDescent="0.25">
      <c r="A514" s="650">
        <v>514</v>
      </c>
      <c r="B514" s="62" t="s">
        <v>12895</v>
      </c>
      <c r="C514" s="59" t="s">
        <v>12964</v>
      </c>
      <c r="D514" s="64">
        <v>1</v>
      </c>
      <c r="E514" s="75" t="s">
        <v>31</v>
      </c>
      <c r="F514" s="203">
        <v>775000</v>
      </c>
      <c r="G514" s="84" t="s">
        <v>504</v>
      </c>
      <c r="H514" s="446">
        <v>44629</v>
      </c>
    </row>
    <row r="515" spans="1:15" x14ac:dyDescent="0.25">
      <c r="A515" s="658">
        <v>515</v>
      </c>
      <c r="B515" s="78" t="s">
        <v>3374</v>
      </c>
      <c r="C515" s="62" t="s">
        <v>12966</v>
      </c>
      <c r="D515" s="80">
        <v>1</v>
      </c>
      <c r="E515" s="75" t="s">
        <v>31</v>
      </c>
      <c r="F515" s="71">
        <v>1550000</v>
      </c>
      <c r="G515" s="84" t="s">
        <v>504</v>
      </c>
      <c r="H515" s="446">
        <v>44629</v>
      </c>
    </row>
    <row r="516" spans="1:15" x14ac:dyDescent="0.25">
      <c r="A516" s="650">
        <v>516</v>
      </c>
      <c r="B516" s="78" t="s">
        <v>3374</v>
      </c>
      <c r="C516" s="59" t="s">
        <v>12967</v>
      </c>
      <c r="D516" s="64">
        <v>1</v>
      </c>
      <c r="E516" s="75" t="s">
        <v>31</v>
      </c>
      <c r="F516" s="71">
        <v>1550000</v>
      </c>
      <c r="G516" s="84" t="s">
        <v>504</v>
      </c>
      <c r="H516" s="446">
        <v>44629</v>
      </c>
    </row>
    <row r="517" spans="1:15" x14ac:dyDescent="0.25">
      <c r="A517" s="658">
        <v>517</v>
      </c>
      <c r="B517" s="78" t="s">
        <v>3374</v>
      </c>
      <c r="C517" s="85" t="s">
        <v>12968</v>
      </c>
      <c r="D517" s="64">
        <v>1</v>
      </c>
      <c r="E517" s="75" t="s">
        <v>31</v>
      </c>
      <c r="F517" s="71">
        <v>1550000</v>
      </c>
      <c r="G517" s="84" t="s">
        <v>504</v>
      </c>
      <c r="H517" s="446">
        <v>44629</v>
      </c>
    </row>
    <row r="518" spans="1:15" x14ac:dyDescent="0.25">
      <c r="A518" s="650">
        <v>518</v>
      </c>
      <c r="B518" s="59" t="s">
        <v>12559</v>
      </c>
      <c r="C518" s="59" t="s">
        <v>14735</v>
      </c>
      <c r="D518" s="64">
        <v>1</v>
      </c>
      <c r="E518" s="65" t="s">
        <v>31</v>
      </c>
      <c r="F518" s="66">
        <v>1700000</v>
      </c>
      <c r="G518" s="84" t="s">
        <v>1725</v>
      </c>
      <c r="H518" s="446">
        <v>44629</v>
      </c>
      <c r="I518" s="247" t="s">
        <v>14736</v>
      </c>
      <c r="J518" s="59" t="s">
        <v>14267</v>
      </c>
      <c r="K518" s="409">
        <v>44654</v>
      </c>
    </row>
    <row r="519" spans="1:15" x14ac:dyDescent="0.25">
      <c r="A519" s="658">
        <v>519</v>
      </c>
      <c r="B519" s="59" t="s">
        <v>12559</v>
      </c>
      <c r="C519" s="59" t="s">
        <v>14737</v>
      </c>
      <c r="D519" s="80">
        <v>1</v>
      </c>
      <c r="E519" s="65" t="s">
        <v>31</v>
      </c>
      <c r="F519" s="71">
        <v>1700000</v>
      </c>
      <c r="G519" s="84" t="s">
        <v>1725</v>
      </c>
      <c r="H519" s="446">
        <v>44629</v>
      </c>
      <c r="I519" s="247" t="s">
        <v>14738</v>
      </c>
      <c r="J519" s="59" t="s">
        <v>14267</v>
      </c>
      <c r="K519" s="409">
        <v>44654</v>
      </c>
    </row>
    <row r="520" spans="1:15" x14ac:dyDescent="0.25">
      <c r="A520" s="650">
        <v>520</v>
      </c>
      <c r="B520" s="59" t="s">
        <v>12538</v>
      </c>
      <c r="C520" s="59" t="s">
        <v>14739</v>
      </c>
      <c r="D520" s="64">
        <v>1</v>
      </c>
      <c r="E520" s="65" t="s">
        <v>31</v>
      </c>
      <c r="F520" s="66">
        <v>1400000</v>
      </c>
      <c r="G520" s="84" t="s">
        <v>1941</v>
      </c>
      <c r="H520" s="446">
        <v>44629</v>
      </c>
      <c r="I520" s="247" t="s">
        <v>13430</v>
      </c>
    </row>
    <row r="521" spans="1:15" x14ac:dyDescent="0.25">
      <c r="A521" s="650">
        <v>521</v>
      </c>
      <c r="B521" s="59" t="s">
        <v>12559</v>
      </c>
      <c r="C521" s="59" t="s">
        <v>14740</v>
      </c>
      <c r="D521" s="64">
        <v>1</v>
      </c>
      <c r="E521" s="65" t="s">
        <v>31</v>
      </c>
      <c r="F521" s="66">
        <v>1700000</v>
      </c>
      <c r="G521" s="84" t="s">
        <v>601</v>
      </c>
      <c r="H521" s="446">
        <v>44629</v>
      </c>
    </row>
    <row r="522" spans="1:15" x14ac:dyDescent="0.25">
      <c r="A522" s="650">
        <v>522</v>
      </c>
      <c r="B522" s="59" t="s">
        <v>12559</v>
      </c>
      <c r="C522" s="59" t="s">
        <v>14741</v>
      </c>
      <c r="D522" s="80">
        <v>1</v>
      </c>
      <c r="E522" s="65" t="s">
        <v>31</v>
      </c>
      <c r="F522" s="71">
        <v>1700000</v>
      </c>
      <c r="G522" s="84" t="s">
        <v>601</v>
      </c>
      <c r="H522" s="446">
        <v>44629</v>
      </c>
      <c r="I522" s="247" t="s">
        <v>14742</v>
      </c>
    </row>
    <row r="523" spans="1:15" x14ac:dyDescent="0.25">
      <c r="A523" s="650">
        <v>523</v>
      </c>
      <c r="B523" s="59" t="s">
        <v>12538</v>
      </c>
      <c r="C523" s="59" t="s">
        <v>14743</v>
      </c>
      <c r="D523" s="59">
        <v>1</v>
      </c>
      <c r="E523" s="59" t="s">
        <v>31</v>
      </c>
      <c r="F523" s="60">
        <v>1400000</v>
      </c>
      <c r="G523" s="84" t="s">
        <v>601</v>
      </c>
      <c r="H523" s="446">
        <v>44629</v>
      </c>
      <c r="I523" s="247" t="s">
        <v>14744</v>
      </c>
    </row>
    <row r="524" spans="1:15" x14ac:dyDescent="0.25">
      <c r="A524" s="650">
        <v>524</v>
      </c>
      <c r="B524" s="78" t="s">
        <v>96</v>
      </c>
      <c r="C524" s="62" t="s">
        <v>12980</v>
      </c>
      <c r="D524" s="64">
        <v>1</v>
      </c>
      <c r="E524" s="75" t="s">
        <v>31</v>
      </c>
      <c r="F524" s="216">
        <v>3400000</v>
      </c>
      <c r="G524" s="84" t="s">
        <v>14745</v>
      </c>
      <c r="H524" s="446">
        <v>44690</v>
      </c>
    </row>
    <row r="525" spans="1:15" x14ac:dyDescent="0.25">
      <c r="A525" s="650">
        <v>525</v>
      </c>
      <c r="B525" s="78" t="s">
        <v>96</v>
      </c>
      <c r="C525" s="59" t="s">
        <v>12982</v>
      </c>
      <c r="D525" s="64">
        <v>1</v>
      </c>
      <c r="E525" s="65" t="s">
        <v>31</v>
      </c>
      <c r="F525" s="66">
        <v>3400000</v>
      </c>
      <c r="G525" s="84" t="s">
        <v>504</v>
      </c>
      <c r="H525" s="446">
        <v>44690</v>
      </c>
    </row>
    <row r="526" spans="1:15" x14ac:dyDescent="0.25">
      <c r="A526" s="650">
        <v>526</v>
      </c>
      <c r="B526" s="62" t="s">
        <v>12895</v>
      </c>
      <c r="C526" s="70" t="s">
        <v>12983</v>
      </c>
      <c r="D526" s="64">
        <v>1</v>
      </c>
      <c r="E526" s="65" t="s">
        <v>31</v>
      </c>
      <c r="F526" s="203">
        <v>775000</v>
      </c>
      <c r="G526" s="84" t="s">
        <v>504</v>
      </c>
      <c r="H526" s="446">
        <v>44690</v>
      </c>
      <c r="N526">
        <v>7</v>
      </c>
      <c r="O526" t="s">
        <v>14321</v>
      </c>
    </row>
    <row r="527" spans="1:15" x14ac:dyDescent="0.25">
      <c r="A527" s="650">
        <v>527</v>
      </c>
      <c r="B527" s="62" t="s">
        <v>12895</v>
      </c>
      <c r="C527" s="76" t="s">
        <v>12984</v>
      </c>
      <c r="D527" s="59">
        <v>1</v>
      </c>
      <c r="E527" s="59" t="s">
        <v>31</v>
      </c>
      <c r="F527" s="203">
        <v>775000</v>
      </c>
      <c r="G527" s="84" t="s">
        <v>504</v>
      </c>
      <c r="H527" s="446">
        <v>44690</v>
      </c>
    </row>
    <row r="528" spans="1:15" x14ac:dyDescent="0.25">
      <c r="A528" s="650">
        <v>528</v>
      </c>
      <c r="B528" s="62" t="s">
        <v>12895</v>
      </c>
      <c r="C528" s="76" t="s">
        <v>12985</v>
      </c>
      <c r="D528" s="59">
        <v>1</v>
      </c>
      <c r="E528" s="59" t="s">
        <v>31</v>
      </c>
      <c r="F528" s="203">
        <v>775000</v>
      </c>
      <c r="G528" s="84" t="s">
        <v>504</v>
      </c>
      <c r="H528" s="446">
        <v>44690</v>
      </c>
    </row>
    <row r="529" spans="1:11" x14ac:dyDescent="0.25">
      <c r="A529" s="650">
        <v>529</v>
      </c>
      <c r="B529" s="62" t="s">
        <v>12895</v>
      </c>
      <c r="C529" s="76" t="s">
        <v>12986</v>
      </c>
      <c r="D529" s="80">
        <v>1</v>
      </c>
      <c r="E529" s="65" t="s">
        <v>31</v>
      </c>
      <c r="F529" s="203">
        <v>775000</v>
      </c>
      <c r="G529" s="84" t="s">
        <v>504</v>
      </c>
      <c r="H529" s="446">
        <v>44690</v>
      </c>
    </row>
    <row r="530" spans="1:11" x14ac:dyDescent="0.25">
      <c r="A530" s="650">
        <v>530</v>
      </c>
      <c r="B530" s="62" t="s">
        <v>12895</v>
      </c>
      <c r="C530" s="59" t="s">
        <v>12987</v>
      </c>
      <c r="D530" s="64">
        <v>1</v>
      </c>
      <c r="E530" s="65" t="s">
        <v>31</v>
      </c>
      <c r="F530" s="203">
        <v>775000</v>
      </c>
      <c r="G530" s="84" t="s">
        <v>504</v>
      </c>
      <c r="H530" s="446">
        <v>44690</v>
      </c>
    </row>
    <row r="531" spans="1:11" x14ac:dyDescent="0.25">
      <c r="A531" s="650">
        <v>531</v>
      </c>
      <c r="B531" s="62" t="s">
        <v>12895</v>
      </c>
      <c r="C531" s="74" t="s">
        <v>12988</v>
      </c>
      <c r="D531" s="64">
        <v>1</v>
      </c>
      <c r="E531" s="65" t="s">
        <v>31</v>
      </c>
      <c r="F531" s="203">
        <v>775000</v>
      </c>
      <c r="G531" s="84" t="s">
        <v>504</v>
      </c>
      <c r="H531" s="446">
        <v>44690</v>
      </c>
    </row>
    <row r="532" spans="1:11" x14ac:dyDescent="0.25">
      <c r="A532" s="650">
        <v>532</v>
      </c>
      <c r="B532" s="59" t="s">
        <v>12665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46">
        <v>44690</v>
      </c>
    </row>
    <row r="533" spans="1:11" x14ac:dyDescent="0.25">
      <c r="A533" s="650">
        <v>533</v>
      </c>
      <c r="B533" s="59" t="s">
        <v>12538</v>
      </c>
      <c r="C533" s="59" t="s">
        <v>14746</v>
      </c>
      <c r="D533" s="64">
        <v>1</v>
      </c>
      <c r="E533" s="65" t="s">
        <v>31</v>
      </c>
      <c r="F533" s="67">
        <v>1400000</v>
      </c>
      <c r="G533" s="84" t="s">
        <v>723</v>
      </c>
      <c r="H533" s="446">
        <v>44690</v>
      </c>
      <c r="I533" s="247" t="s">
        <v>14747</v>
      </c>
    </row>
    <row r="534" spans="1:11" x14ac:dyDescent="0.25">
      <c r="A534" s="650">
        <v>534</v>
      </c>
      <c r="B534" s="338" t="s">
        <v>12559</v>
      </c>
      <c r="C534" s="442" t="s">
        <v>14748</v>
      </c>
      <c r="D534" s="339">
        <v>1</v>
      </c>
      <c r="E534" s="401" t="s">
        <v>31</v>
      </c>
      <c r="F534" s="342">
        <v>1700000</v>
      </c>
      <c r="G534" s="394" t="s">
        <v>502</v>
      </c>
      <c r="H534" s="449">
        <v>44690</v>
      </c>
      <c r="I534" s="247" t="s">
        <v>14749</v>
      </c>
      <c r="K534" s="76" t="s">
        <v>180</v>
      </c>
    </row>
    <row r="535" spans="1:11" x14ac:dyDescent="0.25">
      <c r="A535" s="650">
        <v>535</v>
      </c>
      <c r="B535" s="338" t="s">
        <v>12559</v>
      </c>
      <c r="C535" s="442" t="s">
        <v>14750</v>
      </c>
      <c r="D535" s="339">
        <v>1</v>
      </c>
      <c r="E535" s="401" t="s">
        <v>31</v>
      </c>
      <c r="F535" s="342">
        <v>1700000</v>
      </c>
      <c r="G535" s="394" t="s">
        <v>502</v>
      </c>
      <c r="H535" s="449">
        <v>44690</v>
      </c>
      <c r="I535" s="247" t="s">
        <v>14751</v>
      </c>
      <c r="K535" s="76" t="s">
        <v>180</v>
      </c>
    </row>
    <row r="536" spans="1:11" x14ac:dyDescent="0.25">
      <c r="A536" s="650">
        <v>536</v>
      </c>
      <c r="B536" s="78" t="s">
        <v>96</v>
      </c>
      <c r="C536" s="70" t="s">
        <v>12993</v>
      </c>
      <c r="D536" s="80">
        <v>1</v>
      </c>
      <c r="E536" s="65" t="s">
        <v>31</v>
      </c>
      <c r="F536" s="60">
        <v>3400000</v>
      </c>
      <c r="G536" s="84" t="s">
        <v>14752</v>
      </c>
      <c r="H536" s="446">
        <v>44721</v>
      </c>
    </row>
    <row r="537" spans="1:11" x14ac:dyDescent="0.25">
      <c r="A537" s="650">
        <v>537</v>
      </c>
      <c r="B537" s="78" t="s">
        <v>96</v>
      </c>
      <c r="C537" s="59" t="s">
        <v>12994</v>
      </c>
      <c r="D537" s="64">
        <v>1</v>
      </c>
      <c r="E537" s="65" t="s">
        <v>31</v>
      </c>
      <c r="F537" s="60">
        <v>3400000</v>
      </c>
      <c r="G537" s="84" t="s">
        <v>12972</v>
      </c>
      <c r="H537" s="446">
        <v>44721</v>
      </c>
    </row>
    <row r="538" spans="1:11" x14ac:dyDescent="0.25">
      <c r="A538" s="650">
        <v>538</v>
      </c>
      <c r="B538" s="78" t="s">
        <v>96</v>
      </c>
      <c r="C538" s="70" t="s">
        <v>14753</v>
      </c>
      <c r="D538" s="59">
        <v>1</v>
      </c>
      <c r="E538" s="59" t="s">
        <v>31</v>
      </c>
      <c r="F538" s="60">
        <v>3400000</v>
      </c>
      <c r="G538" s="84" t="s">
        <v>14754</v>
      </c>
      <c r="H538" s="446">
        <v>44721</v>
      </c>
    </row>
    <row r="539" spans="1:11" x14ac:dyDescent="0.25">
      <c r="A539" s="650">
        <v>539</v>
      </c>
      <c r="B539" s="78" t="s">
        <v>96</v>
      </c>
      <c r="C539" s="59" t="s">
        <v>12996</v>
      </c>
      <c r="D539" s="59">
        <v>1</v>
      </c>
      <c r="E539" s="59" t="s">
        <v>31</v>
      </c>
      <c r="F539" s="60">
        <v>3400000</v>
      </c>
      <c r="G539" s="84" t="s">
        <v>14755</v>
      </c>
      <c r="H539" s="446">
        <v>44721</v>
      </c>
    </row>
    <row r="540" spans="1:11" x14ac:dyDescent="0.25">
      <c r="A540" s="650">
        <v>540</v>
      </c>
      <c r="B540" s="471" t="s">
        <v>40</v>
      </c>
      <c r="C540" s="389" t="s">
        <v>13004</v>
      </c>
      <c r="D540" s="384">
        <v>1</v>
      </c>
      <c r="E540" s="385" t="s">
        <v>31</v>
      </c>
      <c r="F540" s="387">
        <v>3975000</v>
      </c>
      <c r="G540" s="452" t="s">
        <v>14703</v>
      </c>
      <c r="H540" s="455">
        <v>44813</v>
      </c>
      <c r="J540" s="59" t="s">
        <v>14271</v>
      </c>
    </row>
    <row r="541" spans="1:11" x14ac:dyDescent="0.25">
      <c r="A541" s="650">
        <v>541</v>
      </c>
      <c r="B541" s="132" t="s">
        <v>40</v>
      </c>
      <c r="C541" s="74" t="s">
        <v>13007</v>
      </c>
      <c r="D541" s="80">
        <v>1</v>
      </c>
      <c r="E541" s="264" t="s">
        <v>31</v>
      </c>
      <c r="F541" s="67">
        <v>3975000</v>
      </c>
      <c r="G541" s="258" t="s">
        <v>630</v>
      </c>
      <c r="H541" s="445">
        <v>44813</v>
      </c>
    </row>
    <row r="542" spans="1:11" x14ac:dyDescent="0.25">
      <c r="A542" s="650">
        <v>542</v>
      </c>
      <c r="B542" s="78" t="s">
        <v>3374</v>
      </c>
      <c r="C542" s="76" t="s">
        <v>13008</v>
      </c>
      <c r="D542" s="80">
        <v>1</v>
      </c>
      <c r="E542" s="65" t="s">
        <v>31</v>
      </c>
      <c r="F542" s="209">
        <v>1650000</v>
      </c>
      <c r="G542" s="84" t="s">
        <v>630</v>
      </c>
      <c r="H542" s="446">
        <v>44813</v>
      </c>
    </row>
    <row r="543" spans="1:11" x14ac:dyDescent="0.25">
      <c r="A543" s="650">
        <v>543</v>
      </c>
      <c r="B543" s="78" t="s">
        <v>3374</v>
      </c>
      <c r="C543" s="76" t="s">
        <v>13009</v>
      </c>
      <c r="D543" s="80">
        <v>1</v>
      </c>
      <c r="E543" s="65" t="s">
        <v>31</v>
      </c>
      <c r="F543" s="209">
        <v>1650000</v>
      </c>
      <c r="G543" s="84" t="s">
        <v>630</v>
      </c>
      <c r="H543" s="446">
        <v>44813</v>
      </c>
    </row>
    <row r="544" spans="1:11" x14ac:dyDescent="0.25">
      <c r="A544" s="650">
        <v>544</v>
      </c>
      <c r="B544" s="78" t="s">
        <v>3374</v>
      </c>
      <c r="C544" s="76" t="s">
        <v>13010</v>
      </c>
      <c r="D544" s="64">
        <v>1</v>
      </c>
      <c r="E544" s="65" t="s">
        <v>31</v>
      </c>
      <c r="F544" s="209">
        <v>1650000</v>
      </c>
      <c r="G544" s="84" t="s">
        <v>630</v>
      </c>
      <c r="H544" s="446">
        <v>44813</v>
      </c>
    </row>
    <row r="545" spans="1:9" x14ac:dyDescent="0.25">
      <c r="A545" s="650">
        <v>545</v>
      </c>
      <c r="B545" s="78" t="s">
        <v>3374</v>
      </c>
      <c r="C545" s="76" t="s">
        <v>13011</v>
      </c>
      <c r="D545" s="64">
        <v>1</v>
      </c>
      <c r="E545" s="65" t="s">
        <v>31</v>
      </c>
      <c r="F545" s="209">
        <v>1650000</v>
      </c>
      <c r="G545" s="84" t="s">
        <v>630</v>
      </c>
      <c r="H545" s="446">
        <v>44813</v>
      </c>
    </row>
    <row r="546" spans="1:9" x14ac:dyDescent="0.25">
      <c r="A546" s="650">
        <v>546</v>
      </c>
      <c r="B546" s="78" t="s">
        <v>3374</v>
      </c>
      <c r="C546" s="76" t="s">
        <v>13012</v>
      </c>
      <c r="D546" s="64">
        <v>1</v>
      </c>
      <c r="E546" s="65" t="s">
        <v>31</v>
      </c>
      <c r="F546" s="209">
        <v>1650000</v>
      </c>
      <c r="G546" s="84" t="s">
        <v>630</v>
      </c>
      <c r="H546" s="446">
        <v>44813</v>
      </c>
    </row>
    <row r="547" spans="1:9" x14ac:dyDescent="0.25">
      <c r="A547" s="650">
        <v>547</v>
      </c>
      <c r="B547" s="78" t="s">
        <v>3374</v>
      </c>
      <c r="C547" s="76" t="s">
        <v>13013</v>
      </c>
      <c r="D547" s="80">
        <v>1</v>
      </c>
      <c r="E547" s="65" t="s">
        <v>31</v>
      </c>
      <c r="F547" s="209">
        <v>1650000</v>
      </c>
      <c r="G547" s="84" t="s">
        <v>630</v>
      </c>
      <c r="H547" s="446">
        <v>44813</v>
      </c>
    </row>
    <row r="548" spans="1:9" x14ac:dyDescent="0.25">
      <c r="A548" s="650">
        <v>548</v>
      </c>
      <c r="B548" s="78" t="s">
        <v>3374</v>
      </c>
      <c r="C548" s="76" t="s">
        <v>13014</v>
      </c>
      <c r="D548" s="64">
        <v>1</v>
      </c>
      <c r="E548" s="65" t="s">
        <v>31</v>
      </c>
      <c r="F548" s="209">
        <v>1650000</v>
      </c>
      <c r="G548" s="84" t="s">
        <v>14756</v>
      </c>
      <c r="H548" s="446">
        <v>44813</v>
      </c>
    </row>
    <row r="549" spans="1:9" x14ac:dyDescent="0.25">
      <c r="A549" s="650">
        <v>549</v>
      </c>
      <c r="B549" s="78" t="s">
        <v>3374</v>
      </c>
      <c r="C549" s="76" t="s">
        <v>13015</v>
      </c>
      <c r="D549" s="64">
        <v>1</v>
      </c>
      <c r="E549" s="65" t="s">
        <v>31</v>
      </c>
      <c r="F549" s="209">
        <v>1650000</v>
      </c>
      <c r="G549" s="84" t="s">
        <v>630</v>
      </c>
      <c r="H549" s="446">
        <v>44813</v>
      </c>
    </row>
    <row r="550" spans="1:9" x14ac:dyDescent="0.25">
      <c r="A550" s="650">
        <v>550</v>
      </c>
      <c r="B550" s="78" t="s">
        <v>3374</v>
      </c>
      <c r="C550" s="76" t="s">
        <v>13016</v>
      </c>
      <c r="D550" s="64">
        <v>1</v>
      </c>
      <c r="E550" s="65" t="s">
        <v>31</v>
      </c>
      <c r="F550" s="209">
        <v>1650000</v>
      </c>
      <c r="G550" s="84" t="s">
        <v>630</v>
      </c>
      <c r="H550" s="446">
        <v>44813</v>
      </c>
    </row>
    <row r="551" spans="1:9" x14ac:dyDescent="0.25">
      <c r="A551" s="650">
        <v>551</v>
      </c>
      <c r="B551" s="78" t="s">
        <v>3374</v>
      </c>
      <c r="C551" s="408" t="s">
        <v>13017</v>
      </c>
      <c r="D551" s="64">
        <v>1</v>
      </c>
      <c r="E551" s="65" t="s">
        <v>31</v>
      </c>
      <c r="F551" s="209">
        <v>1650000</v>
      </c>
      <c r="G551" s="84" t="s">
        <v>630</v>
      </c>
      <c r="H551" s="446">
        <v>44813</v>
      </c>
    </row>
    <row r="552" spans="1:9" x14ac:dyDescent="0.25">
      <c r="A552" s="650">
        <v>552</v>
      </c>
      <c r="B552" s="59" t="s">
        <v>110</v>
      </c>
      <c r="C552" s="59" t="s">
        <v>14757</v>
      </c>
      <c r="D552" s="64">
        <v>1</v>
      </c>
      <c r="E552" s="65" t="s">
        <v>31</v>
      </c>
      <c r="F552" s="66">
        <v>2100000</v>
      </c>
      <c r="G552" s="84" t="s">
        <v>1039</v>
      </c>
      <c r="H552" s="446">
        <v>44843</v>
      </c>
      <c r="I552" s="59" t="s">
        <v>11315</v>
      </c>
    </row>
    <row r="553" spans="1:9" x14ac:dyDescent="0.25">
      <c r="A553" s="650">
        <v>553</v>
      </c>
      <c r="B553" s="59" t="s">
        <v>110</v>
      </c>
      <c r="C553" s="59" t="s">
        <v>14758</v>
      </c>
      <c r="D553" s="64">
        <v>1</v>
      </c>
      <c r="E553" s="75" t="s">
        <v>31</v>
      </c>
      <c r="F553" s="71">
        <v>2100000</v>
      </c>
      <c r="G553" s="84" t="s">
        <v>1039</v>
      </c>
      <c r="H553" s="446">
        <v>44843</v>
      </c>
      <c r="I553" s="59" t="s">
        <v>4656</v>
      </c>
    </row>
    <row r="554" spans="1:9" x14ac:dyDescent="0.25">
      <c r="A554" s="650">
        <v>554</v>
      </c>
      <c r="B554" s="59" t="s">
        <v>110</v>
      </c>
      <c r="C554" s="113" t="s">
        <v>14759</v>
      </c>
      <c r="D554" s="64">
        <v>1</v>
      </c>
      <c r="E554" s="65" t="s">
        <v>31</v>
      </c>
      <c r="F554" s="66">
        <v>2100000</v>
      </c>
      <c r="G554" s="67" t="s">
        <v>843</v>
      </c>
      <c r="H554" s="446">
        <v>44843</v>
      </c>
    </row>
    <row r="555" spans="1:9" x14ac:dyDescent="0.25">
      <c r="A555" s="650">
        <v>555</v>
      </c>
      <c r="B555" s="59" t="s">
        <v>110</v>
      </c>
      <c r="C555" s="70" t="s">
        <v>14760</v>
      </c>
      <c r="D555" s="64">
        <v>1</v>
      </c>
      <c r="E555" s="65" t="s">
        <v>31</v>
      </c>
      <c r="F555" s="66">
        <v>2100000</v>
      </c>
      <c r="G555" s="67" t="s">
        <v>843</v>
      </c>
      <c r="H555" s="446">
        <v>44843</v>
      </c>
    </row>
    <row r="556" spans="1:9" x14ac:dyDescent="0.25">
      <c r="A556" s="650">
        <v>556</v>
      </c>
      <c r="B556" s="59" t="s">
        <v>110</v>
      </c>
      <c r="C556" s="59" t="s">
        <v>14761</v>
      </c>
      <c r="D556" s="64">
        <v>1</v>
      </c>
      <c r="E556" s="65" t="s">
        <v>31</v>
      </c>
      <c r="F556" s="66">
        <v>2100000</v>
      </c>
      <c r="G556" s="67" t="s">
        <v>843</v>
      </c>
      <c r="H556" s="446">
        <v>44843</v>
      </c>
    </row>
    <row r="557" spans="1:9" x14ac:dyDescent="0.25">
      <c r="A557" s="650">
        <v>557</v>
      </c>
      <c r="B557" s="59" t="s">
        <v>110</v>
      </c>
      <c r="C557" s="74" t="s">
        <v>14759</v>
      </c>
      <c r="D557" s="64">
        <v>1</v>
      </c>
      <c r="E557" s="65" t="s">
        <v>31</v>
      </c>
      <c r="F557" s="66">
        <v>2100000</v>
      </c>
      <c r="G557" s="67" t="s">
        <v>843</v>
      </c>
      <c r="H557" s="446">
        <v>44843</v>
      </c>
    </row>
    <row r="558" spans="1:9" x14ac:dyDescent="0.25">
      <c r="A558" s="650">
        <v>558</v>
      </c>
      <c r="B558" s="59" t="s">
        <v>110</v>
      </c>
      <c r="C558" s="85" t="s">
        <v>14762</v>
      </c>
      <c r="D558" s="70">
        <v>1</v>
      </c>
      <c r="E558" s="59" t="s">
        <v>31</v>
      </c>
      <c r="F558" s="286">
        <v>2100000</v>
      </c>
      <c r="G558" s="84" t="s">
        <v>966</v>
      </c>
      <c r="H558" s="84" t="s">
        <v>442</v>
      </c>
    </row>
    <row r="559" spans="1:9" x14ac:dyDescent="0.25">
      <c r="A559" s="650">
        <v>559</v>
      </c>
      <c r="B559" s="59" t="s">
        <v>110</v>
      </c>
      <c r="C559" s="59" t="s">
        <v>14763</v>
      </c>
      <c r="D559" s="70">
        <v>1</v>
      </c>
      <c r="E559" s="59" t="s">
        <v>31</v>
      </c>
      <c r="F559" s="286">
        <v>2100000</v>
      </c>
      <c r="G559" s="84" t="s">
        <v>966</v>
      </c>
      <c r="H559" s="84" t="s">
        <v>442</v>
      </c>
    </row>
    <row r="560" spans="1:9" x14ac:dyDescent="0.25">
      <c r="A560" s="650">
        <v>560</v>
      </c>
      <c r="B560" s="78" t="s">
        <v>3374</v>
      </c>
      <c r="C560" s="113" t="s">
        <v>13042</v>
      </c>
      <c r="D560" s="80">
        <v>1</v>
      </c>
      <c r="E560" s="65" t="s">
        <v>31</v>
      </c>
      <c r="F560" s="209">
        <v>1650000</v>
      </c>
      <c r="G560" s="68" t="s">
        <v>14764</v>
      </c>
      <c r="H560" s="84" t="s">
        <v>6722</v>
      </c>
    </row>
    <row r="561" spans="1:8" x14ac:dyDescent="0.25">
      <c r="A561" s="650">
        <v>561</v>
      </c>
      <c r="B561" s="78" t="s">
        <v>3374</v>
      </c>
      <c r="C561" s="113" t="s">
        <v>13044</v>
      </c>
      <c r="D561" s="80">
        <v>1</v>
      </c>
      <c r="E561" s="65" t="s">
        <v>31</v>
      </c>
      <c r="F561" s="209">
        <v>1650000</v>
      </c>
      <c r="G561" s="68" t="s">
        <v>14765</v>
      </c>
      <c r="H561" s="84" t="s">
        <v>6722</v>
      </c>
    </row>
    <row r="562" spans="1:8" x14ac:dyDescent="0.25">
      <c r="A562" s="650">
        <v>562</v>
      </c>
      <c r="B562" s="78" t="s">
        <v>3374</v>
      </c>
      <c r="C562" s="59" t="s">
        <v>13045</v>
      </c>
      <c r="D562" s="64">
        <v>1</v>
      </c>
      <c r="E562" s="65" t="s">
        <v>31</v>
      </c>
      <c r="F562" s="209">
        <v>1650000</v>
      </c>
      <c r="G562" s="68" t="s">
        <v>14766</v>
      </c>
      <c r="H562" s="84" t="s">
        <v>6722</v>
      </c>
    </row>
    <row r="563" spans="1:8" x14ac:dyDescent="0.25">
      <c r="A563" s="650">
        <v>563</v>
      </c>
      <c r="B563" s="78" t="s">
        <v>3374</v>
      </c>
      <c r="C563" s="113" t="s">
        <v>13046</v>
      </c>
      <c r="D563" s="80">
        <v>1</v>
      </c>
      <c r="E563" s="65" t="s">
        <v>31</v>
      </c>
      <c r="F563" s="209">
        <v>1650000</v>
      </c>
      <c r="G563" s="68" t="s">
        <v>14765</v>
      </c>
      <c r="H563" s="84" t="s">
        <v>6722</v>
      </c>
    </row>
    <row r="564" spans="1:8" x14ac:dyDescent="0.25">
      <c r="A564" s="650">
        <v>564</v>
      </c>
      <c r="B564" s="78" t="s">
        <v>3374</v>
      </c>
      <c r="C564" s="74" t="s">
        <v>13047</v>
      </c>
      <c r="D564" s="64">
        <v>1</v>
      </c>
      <c r="E564" s="65" t="s">
        <v>31</v>
      </c>
      <c r="F564" s="209">
        <v>1650000</v>
      </c>
      <c r="G564" s="68" t="s">
        <v>14767</v>
      </c>
      <c r="H564" s="84" t="s">
        <v>6722</v>
      </c>
    </row>
    <row r="565" spans="1:8" x14ac:dyDescent="0.25">
      <c r="A565" s="650">
        <v>565</v>
      </c>
      <c r="B565" s="78" t="s">
        <v>3374</v>
      </c>
      <c r="C565" s="59" t="s">
        <v>13048</v>
      </c>
      <c r="D565" s="64">
        <v>1</v>
      </c>
      <c r="E565" s="65" t="s">
        <v>31</v>
      </c>
      <c r="F565" s="209">
        <v>1650000</v>
      </c>
      <c r="G565" s="68" t="s">
        <v>14690</v>
      </c>
      <c r="H565" s="84" t="s">
        <v>6722</v>
      </c>
    </row>
    <row r="566" spans="1:8" x14ac:dyDescent="0.25">
      <c r="A566" s="650">
        <v>566</v>
      </c>
      <c r="B566" s="59" t="s">
        <v>12559</v>
      </c>
      <c r="C566" s="59" t="s">
        <v>13049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x14ac:dyDescent="0.25">
      <c r="A567" s="650">
        <v>567</v>
      </c>
      <c r="B567" s="59" t="s">
        <v>12559</v>
      </c>
      <c r="C567" s="113" t="s">
        <v>13050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x14ac:dyDescent="0.25">
      <c r="A568" s="650">
        <v>568</v>
      </c>
      <c r="B568" s="74" t="s">
        <v>440</v>
      </c>
      <c r="C568" s="660" t="s">
        <v>13055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x14ac:dyDescent="0.25">
      <c r="A569" s="650">
        <v>569</v>
      </c>
      <c r="B569" s="74" t="s">
        <v>440</v>
      </c>
      <c r="C569" s="74" t="s">
        <v>13057</v>
      </c>
      <c r="D569" s="80">
        <v>1</v>
      </c>
      <c r="E569" s="264" t="s">
        <v>31</v>
      </c>
      <c r="F569" s="419">
        <v>3700000</v>
      </c>
      <c r="G569" s="258" t="s">
        <v>630</v>
      </c>
      <c r="H569" s="258" t="s">
        <v>6724</v>
      </c>
    </row>
    <row r="570" spans="1:8" x14ac:dyDescent="0.25">
      <c r="A570" s="650">
        <v>570</v>
      </c>
      <c r="B570" s="78" t="s">
        <v>3374</v>
      </c>
      <c r="C570" s="76" t="s">
        <v>13058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x14ac:dyDescent="0.25">
      <c r="A571" s="650">
        <v>571</v>
      </c>
      <c r="B571" s="78" t="s">
        <v>3374</v>
      </c>
      <c r="C571" s="76" t="s">
        <v>13059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x14ac:dyDescent="0.25">
      <c r="A572" s="650">
        <v>572</v>
      </c>
      <c r="B572" s="78" t="s">
        <v>3374</v>
      </c>
      <c r="C572" s="76" t="s">
        <v>13060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x14ac:dyDescent="0.25">
      <c r="A573" s="650">
        <v>573</v>
      </c>
      <c r="B573" s="78" t="s">
        <v>3374</v>
      </c>
      <c r="C573" s="76" t="s">
        <v>13062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x14ac:dyDescent="0.25">
      <c r="A574" s="650">
        <v>574</v>
      </c>
      <c r="B574" s="78" t="s">
        <v>96</v>
      </c>
      <c r="C574" s="59" t="s">
        <v>13063</v>
      </c>
      <c r="D574" s="80">
        <v>1</v>
      </c>
      <c r="E574" s="65" t="s">
        <v>31</v>
      </c>
      <c r="F574" s="209">
        <v>3400000</v>
      </c>
      <c r="G574" s="68" t="s">
        <v>12972</v>
      </c>
      <c r="H574" s="84" t="s">
        <v>6724</v>
      </c>
    </row>
    <row r="575" spans="1:8" x14ac:dyDescent="0.25">
      <c r="A575" s="650">
        <v>575</v>
      </c>
      <c r="B575" s="78" t="s">
        <v>96</v>
      </c>
      <c r="C575" s="59" t="s">
        <v>13064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x14ac:dyDescent="0.25">
      <c r="A576" s="650">
        <v>576</v>
      </c>
      <c r="B576" s="59" t="s">
        <v>12538</v>
      </c>
      <c r="C576" s="70" t="s">
        <v>14768</v>
      </c>
      <c r="D576" s="70">
        <v>1</v>
      </c>
      <c r="E576" s="59" t="s">
        <v>31</v>
      </c>
      <c r="F576" s="286">
        <v>1400000</v>
      </c>
      <c r="G576" s="84" t="s">
        <v>1540</v>
      </c>
      <c r="H576" s="84" t="s">
        <v>6745</v>
      </c>
    </row>
    <row r="577" spans="1:11" x14ac:dyDescent="0.25">
      <c r="A577" s="650">
        <v>577</v>
      </c>
      <c r="B577" s="389" t="s">
        <v>12559</v>
      </c>
      <c r="C577" s="389" t="s">
        <v>14769</v>
      </c>
      <c r="D577" s="478">
        <v>1</v>
      </c>
      <c r="E577" s="389" t="s">
        <v>31</v>
      </c>
      <c r="F577" s="661">
        <v>1700000</v>
      </c>
      <c r="G577" s="452" t="s">
        <v>1540</v>
      </c>
      <c r="H577" s="452" t="s">
        <v>6745</v>
      </c>
    </row>
    <row r="578" spans="1:11" x14ac:dyDescent="0.25">
      <c r="A578" s="650">
        <v>578</v>
      </c>
      <c r="B578" s="389" t="s">
        <v>12559</v>
      </c>
      <c r="C578" s="389" t="s">
        <v>14770</v>
      </c>
      <c r="D578" s="478">
        <v>1</v>
      </c>
      <c r="E578" s="389" t="s">
        <v>31</v>
      </c>
      <c r="F578" s="661">
        <v>1700000</v>
      </c>
      <c r="G578" s="452" t="s">
        <v>1540</v>
      </c>
      <c r="H578" s="452" t="s">
        <v>6745</v>
      </c>
    </row>
    <row r="579" spans="1:11" x14ac:dyDescent="0.25">
      <c r="A579" s="650">
        <v>579</v>
      </c>
      <c r="B579" s="78" t="s">
        <v>3374</v>
      </c>
      <c r="C579" s="59" t="s">
        <v>13081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x14ac:dyDescent="0.25">
      <c r="A580" s="650">
        <v>580</v>
      </c>
      <c r="B580" s="78" t="s">
        <v>3374</v>
      </c>
      <c r="C580" s="59" t="s">
        <v>13083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x14ac:dyDescent="0.25">
      <c r="A581" s="650">
        <v>581</v>
      </c>
      <c r="B581" s="78" t="s">
        <v>3374</v>
      </c>
      <c r="C581" s="59" t="s">
        <v>13084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x14ac:dyDescent="0.25">
      <c r="A582" s="650">
        <v>582</v>
      </c>
      <c r="B582" s="78" t="s">
        <v>3374</v>
      </c>
      <c r="C582" s="59" t="s">
        <v>13084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x14ac:dyDescent="0.25">
      <c r="A583" s="650">
        <v>583</v>
      </c>
      <c r="B583" s="78" t="s">
        <v>3374</v>
      </c>
      <c r="C583" s="76" t="s">
        <v>14771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x14ac:dyDescent="0.25">
      <c r="A584" s="650">
        <v>584</v>
      </c>
      <c r="B584" s="78" t="s">
        <v>3374</v>
      </c>
      <c r="C584" s="59" t="s">
        <v>13086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x14ac:dyDescent="0.25">
      <c r="A585" s="650">
        <v>585</v>
      </c>
      <c r="B585" s="59" t="s">
        <v>110</v>
      </c>
      <c r="C585" s="85" t="s">
        <v>14772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12691</v>
      </c>
      <c r="J585" s="59" t="s">
        <v>14271</v>
      </c>
      <c r="K585" s="409">
        <v>44872</v>
      </c>
    </row>
    <row r="586" spans="1:11" x14ac:dyDescent="0.25">
      <c r="A586" s="650">
        <v>586</v>
      </c>
      <c r="B586" s="59" t="s">
        <v>12538</v>
      </c>
      <c r="C586" s="59" t="s">
        <v>13100</v>
      </c>
      <c r="D586" s="64">
        <v>1</v>
      </c>
      <c r="E586" s="75" t="s">
        <v>31</v>
      </c>
      <c r="F586" s="71">
        <v>1400000</v>
      </c>
      <c r="G586" s="84" t="s">
        <v>14773</v>
      </c>
      <c r="H586" s="84" t="s">
        <v>6756</v>
      </c>
    </row>
    <row r="587" spans="1:11" x14ac:dyDescent="0.25">
      <c r="A587" s="650">
        <v>587</v>
      </c>
      <c r="B587" s="59" t="s">
        <v>12538</v>
      </c>
      <c r="C587" s="59" t="s">
        <v>13101</v>
      </c>
      <c r="D587" s="64">
        <v>1</v>
      </c>
      <c r="E587" s="65" t="s">
        <v>31</v>
      </c>
      <c r="F587" s="66">
        <v>1400000</v>
      </c>
      <c r="G587" s="84" t="s">
        <v>14773</v>
      </c>
      <c r="H587" s="84" t="s">
        <v>6756</v>
      </c>
    </row>
    <row r="588" spans="1:11" x14ac:dyDescent="0.25">
      <c r="A588" s="650">
        <v>588</v>
      </c>
      <c r="B588" s="62" t="s">
        <v>12889</v>
      </c>
      <c r="C588" s="70" t="s">
        <v>13102</v>
      </c>
      <c r="D588" s="64">
        <v>1</v>
      </c>
      <c r="E588" s="65" t="s">
        <v>31</v>
      </c>
      <c r="F588" s="67">
        <v>475000</v>
      </c>
      <c r="G588" s="84" t="s">
        <v>14773</v>
      </c>
      <c r="H588" s="84" t="s">
        <v>6756</v>
      </c>
    </row>
    <row r="589" spans="1:11" x14ac:dyDescent="0.25">
      <c r="A589" s="650">
        <v>589</v>
      </c>
      <c r="B589" s="78" t="s">
        <v>3374</v>
      </c>
      <c r="C589" s="59" t="s">
        <v>13107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x14ac:dyDescent="0.25">
      <c r="A590" s="650">
        <v>590</v>
      </c>
      <c r="B590" s="78" t="s">
        <v>3374</v>
      </c>
      <c r="C590" s="59" t="s">
        <v>13109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x14ac:dyDescent="0.25">
      <c r="A591" s="650">
        <v>591</v>
      </c>
      <c r="B591" s="78" t="s">
        <v>3374</v>
      </c>
      <c r="C591" s="59" t="s">
        <v>13110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x14ac:dyDescent="0.25">
      <c r="A592" s="650">
        <v>592</v>
      </c>
      <c r="B592" s="78" t="s">
        <v>3374</v>
      </c>
      <c r="C592" s="74" t="s">
        <v>13111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x14ac:dyDescent="0.25">
      <c r="A593" s="650">
        <v>593</v>
      </c>
      <c r="B593" s="78" t="s">
        <v>3374</v>
      </c>
      <c r="C593" s="74" t="s">
        <v>13112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x14ac:dyDescent="0.25">
      <c r="A594" s="650">
        <v>594</v>
      </c>
      <c r="B594" s="78" t="s">
        <v>3374</v>
      </c>
      <c r="C594" s="59" t="s">
        <v>13113</v>
      </c>
      <c r="D594" s="64">
        <v>1</v>
      </c>
      <c r="E594" s="65" t="s">
        <v>31</v>
      </c>
      <c r="F594" s="209">
        <v>1650000</v>
      </c>
      <c r="G594" s="68" t="s">
        <v>14752</v>
      </c>
      <c r="H594" s="84" t="s">
        <v>6777</v>
      </c>
    </row>
    <row r="595" spans="1:8" x14ac:dyDescent="0.25">
      <c r="A595" s="650">
        <v>595</v>
      </c>
      <c r="B595" s="78" t="s">
        <v>3374</v>
      </c>
      <c r="C595" s="59" t="s">
        <v>13129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x14ac:dyDescent="0.25">
      <c r="A596" s="650">
        <v>596</v>
      </c>
      <c r="B596" s="78" t="s">
        <v>3374</v>
      </c>
      <c r="C596" s="59" t="s">
        <v>13131</v>
      </c>
      <c r="D596" s="80">
        <v>1</v>
      </c>
      <c r="E596" s="65" t="s">
        <v>31</v>
      </c>
      <c r="F596" s="209">
        <v>1650000</v>
      </c>
      <c r="G596" s="68" t="s">
        <v>14752</v>
      </c>
      <c r="H596" s="68" t="s">
        <v>6798</v>
      </c>
    </row>
    <row r="597" spans="1:8" x14ac:dyDescent="0.25">
      <c r="A597" s="650">
        <v>597</v>
      </c>
      <c r="B597" s="78" t="s">
        <v>3374</v>
      </c>
      <c r="C597" s="59" t="s">
        <v>13132</v>
      </c>
      <c r="D597" s="80">
        <v>1</v>
      </c>
      <c r="E597" s="65" t="s">
        <v>31</v>
      </c>
      <c r="F597" s="209">
        <v>1650000</v>
      </c>
      <c r="G597" s="68" t="s">
        <v>14752</v>
      </c>
      <c r="H597" s="68" t="s">
        <v>6798</v>
      </c>
    </row>
    <row r="598" spans="1:8" x14ac:dyDescent="0.25">
      <c r="A598" s="650">
        <v>598</v>
      </c>
      <c r="B598" s="78" t="s">
        <v>3374</v>
      </c>
      <c r="C598" s="59" t="s">
        <v>13133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x14ac:dyDescent="0.25">
      <c r="A599" s="650">
        <v>599</v>
      </c>
      <c r="B599" s="78" t="s">
        <v>3374</v>
      </c>
      <c r="C599" s="207" t="s">
        <v>13134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x14ac:dyDescent="0.25">
      <c r="A600" s="650">
        <v>600</v>
      </c>
      <c r="B600" s="78" t="s">
        <v>3374</v>
      </c>
      <c r="C600" s="73" t="s">
        <v>13135</v>
      </c>
      <c r="D600" s="64">
        <v>1</v>
      </c>
      <c r="E600" s="65" t="s">
        <v>31</v>
      </c>
      <c r="F600" s="209">
        <v>1650000</v>
      </c>
      <c r="G600" s="68" t="s">
        <v>12972</v>
      </c>
      <c r="H600" s="68" t="s">
        <v>6798</v>
      </c>
    </row>
    <row r="601" spans="1:8" x14ac:dyDescent="0.25">
      <c r="A601" s="650">
        <v>601</v>
      </c>
      <c r="B601" s="59" t="s">
        <v>110</v>
      </c>
      <c r="C601" s="59" t="s">
        <v>14774</v>
      </c>
      <c r="D601" s="64">
        <v>1</v>
      </c>
      <c r="E601" s="75" t="s">
        <v>66</v>
      </c>
      <c r="F601" s="66">
        <v>2100000</v>
      </c>
      <c r="G601" s="84" t="s">
        <v>12951</v>
      </c>
      <c r="H601" s="84" t="s">
        <v>6798</v>
      </c>
    </row>
    <row r="602" spans="1:8" x14ac:dyDescent="0.25">
      <c r="A602" s="650">
        <v>602</v>
      </c>
      <c r="B602" s="59" t="s">
        <v>110</v>
      </c>
      <c r="C602" s="59" t="s">
        <v>14775</v>
      </c>
      <c r="D602" s="64">
        <v>1</v>
      </c>
      <c r="E602" s="75" t="s">
        <v>66</v>
      </c>
      <c r="F602" s="66">
        <v>2100000</v>
      </c>
      <c r="G602" s="84" t="s">
        <v>12951</v>
      </c>
      <c r="H602" s="84" t="s">
        <v>6798</v>
      </c>
    </row>
    <row r="603" spans="1:8" x14ac:dyDescent="0.25">
      <c r="A603" s="650">
        <v>603</v>
      </c>
      <c r="B603" s="59" t="s">
        <v>110</v>
      </c>
      <c r="C603" s="59" t="s">
        <v>14776</v>
      </c>
      <c r="D603" s="64">
        <v>1</v>
      </c>
      <c r="E603" s="75" t="s">
        <v>66</v>
      </c>
      <c r="F603" s="66">
        <v>2100000</v>
      </c>
      <c r="G603" s="84" t="s">
        <v>12951</v>
      </c>
      <c r="H603" s="84" t="s">
        <v>6798</v>
      </c>
    </row>
    <row r="604" spans="1:8" x14ac:dyDescent="0.25">
      <c r="A604" s="650">
        <v>604</v>
      </c>
      <c r="B604" s="59" t="s">
        <v>110</v>
      </c>
      <c r="C604" s="59" t="s">
        <v>14777</v>
      </c>
      <c r="D604" s="64">
        <v>1</v>
      </c>
      <c r="E604" s="75" t="s">
        <v>66</v>
      </c>
      <c r="F604" s="66">
        <v>2100000</v>
      </c>
      <c r="G604" s="84" t="s">
        <v>12951</v>
      </c>
      <c r="H604" s="84" t="s">
        <v>6798</v>
      </c>
    </row>
    <row r="605" spans="1:8" x14ac:dyDescent="0.25">
      <c r="A605" s="650">
        <v>605</v>
      </c>
      <c r="B605" s="78" t="s">
        <v>3374</v>
      </c>
      <c r="C605" s="408" t="s">
        <v>13142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x14ac:dyDescent="0.25">
      <c r="A606" s="650">
        <v>606</v>
      </c>
      <c r="B606" s="78" t="s">
        <v>3374</v>
      </c>
      <c r="C606" s="76" t="s">
        <v>13144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x14ac:dyDescent="0.25">
      <c r="A607" s="650">
        <v>607</v>
      </c>
      <c r="B607" s="59" t="s">
        <v>110</v>
      </c>
      <c r="C607" s="73" t="s">
        <v>14778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x14ac:dyDescent="0.25">
      <c r="A608" s="650">
        <v>608</v>
      </c>
      <c r="B608" s="59" t="s">
        <v>13155</v>
      </c>
      <c r="C608" s="85" t="s">
        <v>13156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x14ac:dyDescent="0.25">
      <c r="A609" s="650">
        <v>609</v>
      </c>
      <c r="B609" s="59" t="s">
        <v>13155</v>
      </c>
      <c r="C609" s="85" t="s">
        <v>13157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x14ac:dyDescent="0.25">
      <c r="A610" s="650">
        <v>610</v>
      </c>
      <c r="B610" s="59" t="s">
        <v>13155</v>
      </c>
      <c r="C610" s="85" t="s">
        <v>13158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x14ac:dyDescent="0.25">
      <c r="A611" s="650">
        <v>611</v>
      </c>
      <c r="B611" s="59" t="s">
        <v>13155</v>
      </c>
      <c r="C611" s="85" t="s">
        <v>13158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x14ac:dyDescent="0.25">
      <c r="A612" s="650">
        <v>612</v>
      </c>
      <c r="B612" s="62" t="s">
        <v>13159</v>
      </c>
      <c r="C612" s="85" t="s">
        <v>13160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x14ac:dyDescent="0.25">
      <c r="A613" s="650">
        <v>613</v>
      </c>
      <c r="B613" s="59" t="s">
        <v>12538</v>
      </c>
      <c r="C613" s="59" t="s">
        <v>14779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14780</v>
      </c>
    </row>
    <row r="614" spans="1:9" x14ac:dyDescent="0.25">
      <c r="A614" s="650">
        <v>614</v>
      </c>
      <c r="B614" s="59" t="s">
        <v>13170</v>
      </c>
      <c r="C614" s="76" t="s">
        <v>13171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x14ac:dyDescent="0.25">
      <c r="A615" s="650">
        <v>615</v>
      </c>
      <c r="B615" s="59" t="s">
        <v>13170</v>
      </c>
      <c r="C615" s="76" t="s">
        <v>13173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x14ac:dyDescent="0.25">
      <c r="A616" s="650">
        <v>616</v>
      </c>
      <c r="B616" s="59" t="s">
        <v>13170</v>
      </c>
      <c r="C616" s="76" t="s">
        <v>13174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x14ac:dyDescent="0.25">
      <c r="A617" s="650">
        <v>617</v>
      </c>
      <c r="B617" s="59" t="s">
        <v>13170</v>
      </c>
      <c r="C617" s="76" t="s">
        <v>13175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x14ac:dyDescent="0.25">
      <c r="A618" s="650">
        <v>618</v>
      </c>
      <c r="B618" s="59" t="s">
        <v>13170</v>
      </c>
      <c r="C618" s="76" t="s">
        <v>13176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x14ac:dyDescent="0.25">
      <c r="A619" s="650">
        <v>619</v>
      </c>
      <c r="B619" s="59" t="s">
        <v>13170</v>
      </c>
      <c r="C619" s="76" t="s">
        <v>13177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x14ac:dyDescent="0.25">
      <c r="A620" s="650">
        <v>620</v>
      </c>
      <c r="B620" s="78" t="s">
        <v>96</v>
      </c>
      <c r="C620" s="59" t="s">
        <v>13178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x14ac:dyDescent="0.25">
      <c r="A621" s="650">
        <v>621</v>
      </c>
      <c r="B621" s="78" t="s">
        <v>96</v>
      </c>
      <c r="C621" s="59" t="s">
        <v>13179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x14ac:dyDescent="0.25">
      <c r="A622" s="650">
        <v>622</v>
      </c>
      <c r="B622" s="59" t="s">
        <v>12559</v>
      </c>
      <c r="C622" s="62" t="s">
        <v>14781</v>
      </c>
      <c r="D622" s="70">
        <v>1</v>
      </c>
      <c r="E622" s="59" t="s">
        <v>31</v>
      </c>
      <c r="F622" s="286">
        <v>1700000</v>
      </c>
      <c r="G622" s="84" t="s">
        <v>605</v>
      </c>
      <c r="H622" s="84" t="s">
        <v>6869</v>
      </c>
      <c r="I622" s="247" t="s">
        <v>14782</v>
      </c>
    </row>
    <row r="623" spans="1:9" x14ac:dyDescent="0.25">
      <c r="A623" s="650">
        <v>623</v>
      </c>
      <c r="B623" s="59" t="s">
        <v>12559</v>
      </c>
      <c r="C623" s="85" t="s">
        <v>14783</v>
      </c>
      <c r="D623" s="70">
        <v>1</v>
      </c>
      <c r="E623" s="59" t="s">
        <v>31</v>
      </c>
      <c r="F623" s="286">
        <v>1700000</v>
      </c>
      <c r="G623" s="84" t="s">
        <v>605</v>
      </c>
      <c r="H623" s="84" t="s">
        <v>6869</v>
      </c>
      <c r="I623" s="247" t="s">
        <v>14784</v>
      </c>
    </row>
    <row r="624" spans="1:9" x14ac:dyDescent="0.25">
      <c r="A624" s="650">
        <v>624</v>
      </c>
      <c r="B624" s="59" t="s">
        <v>12559</v>
      </c>
      <c r="C624" s="180" t="s">
        <v>13189</v>
      </c>
      <c r="D624" s="70">
        <v>1</v>
      </c>
      <c r="E624" s="59" t="s">
        <v>31</v>
      </c>
      <c r="F624" s="286">
        <v>1700000</v>
      </c>
      <c r="G624" s="84" t="s">
        <v>152</v>
      </c>
      <c r="H624" s="84" t="s">
        <v>6869</v>
      </c>
    </row>
    <row r="625" spans="1:9" x14ac:dyDescent="0.25">
      <c r="A625" s="650">
        <v>625</v>
      </c>
      <c r="B625" s="59" t="s">
        <v>12559</v>
      </c>
      <c r="C625" s="59" t="s">
        <v>13191</v>
      </c>
      <c r="D625" s="70">
        <v>1</v>
      </c>
      <c r="E625" s="59" t="s">
        <v>31</v>
      </c>
      <c r="F625" s="286">
        <v>1700000</v>
      </c>
      <c r="G625" s="84" t="s">
        <v>152</v>
      </c>
      <c r="H625" s="84" t="s">
        <v>6869</v>
      </c>
    </row>
    <row r="626" spans="1:9" x14ac:dyDescent="0.25">
      <c r="A626" s="650">
        <v>626</v>
      </c>
      <c r="B626" s="59" t="s">
        <v>12538</v>
      </c>
      <c r="C626" s="247" t="s">
        <v>14785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14786</v>
      </c>
    </row>
    <row r="627" spans="1:9" x14ac:dyDescent="0.25">
      <c r="A627" s="650">
        <v>627</v>
      </c>
      <c r="B627" s="389" t="s">
        <v>13195</v>
      </c>
      <c r="C627" s="384">
        <v>106099870</v>
      </c>
      <c r="D627" s="384">
        <v>1</v>
      </c>
      <c r="E627" s="385" t="s">
        <v>31</v>
      </c>
      <c r="F627" s="387">
        <v>1800000</v>
      </c>
      <c r="G627" s="388" t="s">
        <v>8904</v>
      </c>
      <c r="H627" s="452" t="s">
        <v>6885</v>
      </c>
    </row>
    <row r="628" spans="1:9" x14ac:dyDescent="0.25">
      <c r="A628" s="650">
        <v>628</v>
      </c>
      <c r="B628" s="389" t="s">
        <v>13195</v>
      </c>
      <c r="C628" s="384">
        <v>106099869</v>
      </c>
      <c r="D628" s="384">
        <v>1</v>
      </c>
      <c r="E628" s="385" t="s">
        <v>31</v>
      </c>
      <c r="F628" s="387">
        <v>1800000</v>
      </c>
      <c r="G628" s="388" t="s">
        <v>8904</v>
      </c>
      <c r="H628" s="452" t="s">
        <v>6885</v>
      </c>
    </row>
    <row r="629" spans="1:9" x14ac:dyDescent="0.25">
      <c r="A629" s="650">
        <v>629</v>
      </c>
      <c r="B629" s="389" t="s">
        <v>13195</v>
      </c>
      <c r="C629" s="384">
        <v>106012818</v>
      </c>
      <c r="D629" s="384">
        <v>1</v>
      </c>
      <c r="E629" s="385" t="s">
        <v>31</v>
      </c>
      <c r="F629" s="387">
        <v>1800000</v>
      </c>
      <c r="G629" s="388" t="s">
        <v>8904</v>
      </c>
      <c r="H629" s="452" t="s">
        <v>6885</v>
      </c>
    </row>
    <row r="630" spans="1:9" x14ac:dyDescent="0.25">
      <c r="A630" s="650">
        <v>630</v>
      </c>
      <c r="B630" s="59" t="s">
        <v>13195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x14ac:dyDescent="0.25">
      <c r="A631" s="650">
        <v>631</v>
      </c>
      <c r="B631" s="389" t="s">
        <v>13195</v>
      </c>
      <c r="C631" s="384">
        <v>105716030</v>
      </c>
      <c r="D631" s="389">
        <v>1</v>
      </c>
      <c r="E631" s="478" t="s">
        <v>31</v>
      </c>
      <c r="F631" s="387">
        <v>1800000</v>
      </c>
      <c r="G631" s="388" t="s">
        <v>8904</v>
      </c>
      <c r="H631" s="452" t="s">
        <v>6885</v>
      </c>
    </row>
    <row r="632" spans="1:9" x14ac:dyDescent="0.25">
      <c r="A632" s="650">
        <v>632</v>
      </c>
      <c r="B632" s="653" t="s">
        <v>13195</v>
      </c>
      <c r="C632" s="662">
        <v>106099822</v>
      </c>
      <c r="D632" s="653">
        <v>1</v>
      </c>
      <c r="E632" s="663" t="s">
        <v>31</v>
      </c>
      <c r="F632" s="664">
        <v>1800000</v>
      </c>
      <c r="G632" s="654" t="s">
        <v>2961</v>
      </c>
      <c r="H632" s="654" t="s">
        <v>6885</v>
      </c>
    </row>
    <row r="633" spans="1:9" x14ac:dyDescent="0.25">
      <c r="A633" s="650">
        <v>633</v>
      </c>
      <c r="B633" s="59" t="s">
        <v>13195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x14ac:dyDescent="0.25">
      <c r="A634" s="650">
        <v>634</v>
      </c>
      <c r="B634" s="59" t="s">
        <v>13195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x14ac:dyDescent="0.25">
      <c r="A635" s="650">
        <v>635</v>
      </c>
      <c r="B635" s="59" t="s">
        <v>13195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x14ac:dyDescent="0.25">
      <c r="A636" s="650">
        <v>636</v>
      </c>
      <c r="B636" s="59" t="s">
        <v>13195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x14ac:dyDescent="0.25">
      <c r="A637" s="650">
        <v>637</v>
      </c>
      <c r="B637" s="74" t="s">
        <v>440</v>
      </c>
      <c r="C637" s="665" t="s">
        <v>13202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x14ac:dyDescent="0.25">
      <c r="A638" s="650">
        <v>638</v>
      </c>
      <c r="B638" s="74" t="s">
        <v>440</v>
      </c>
      <c r="C638" s="74" t="s">
        <v>13204</v>
      </c>
      <c r="D638" s="80">
        <v>1</v>
      </c>
      <c r="E638" s="264" t="s">
        <v>31</v>
      </c>
      <c r="F638" s="419">
        <v>3700000</v>
      </c>
      <c r="G638" s="258" t="s">
        <v>14787</v>
      </c>
      <c r="H638" s="258" t="s">
        <v>6908</v>
      </c>
    </row>
    <row r="639" spans="1:9" x14ac:dyDescent="0.25">
      <c r="A639" s="650">
        <v>639</v>
      </c>
      <c r="B639" s="59" t="s">
        <v>110</v>
      </c>
      <c r="C639" s="59" t="s">
        <v>14788</v>
      </c>
      <c r="D639" s="64">
        <v>1</v>
      </c>
      <c r="E639" s="65" t="s">
        <v>66</v>
      </c>
      <c r="F639" s="71">
        <v>2100000</v>
      </c>
      <c r="G639" s="84" t="s">
        <v>1941</v>
      </c>
      <c r="H639" s="446">
        <v>44571</v>
      </c>
      <c r="I639" s="59" t="s">
        <v>12447</v>
      </c>
    </row>
    <row r="640" spans="1:9" x14ac:dyDescent="0.25">
      <c r="A640" s="650">
        <v>640</v>
      </c>
      <c r="B640" s="59" t="s">
        <v>110</v>
      </c>
      <c r="C640" s="59" t="s">
        <v>14789</v>
      </c>
      <c r="D640" s="59">
        <v>1</v>
      </c>
      <c r="E640" s="59" t="s">
        <v>66</v>
      </c>
      <c r="F640" s="71">
        <v>2100000</v>
      </c>
      <c r="G640" s="84" t="s">
        <v>1941</v>
      </c>
      <c r="H640" s="446">
        <v>44571</v>
      </c>
    </row>
    <row r="641" spans="1:11" x14ac:dyDescent="0.25">
      <c r="A641" s="650">
        <v>641</v>
      </c>
      <c r="B641" s="62" t="s">
        <v>13159</v>
      </c>
      <c r="C641" s="74" t="s">
        <v>13214</v>
      </c>
      <c r="D641" s="80">
        <v>1</v>
      </c>
      <c r="E641" s="65" t="s">
        <v>31</v>
      </c>
      <c r="F641" s="66">
        <v>775000</v>
      </c>
      <c r="G641" s="84" t="s">
        <v>504</v>
      </c>
      <c r="H641" s="446">
        <v>44571</v>
      </c>
    </row>
    <row r="642" spans="1:11" x14ac:dyDescent="0.25">
      <c r="A642" s="650">
        <v>642</v>
      </c>
      <c r="B642" s="62" t="s">
        <v>13159</v>
      </c>
      <c r="C642" s="74" t="s">
        <v>13216</v>
      </c>
      <c r="D642" s="64">
        <v>1</v>
      </c>
      <c r="E642" s="65" t="s">
        <v>31</v>
      </c>
      <c r="F642" s="66">
        <v>775000</v>
      </c>
      <c r="G642" s="84" t="s">
        <v>504</v>
      </c>
      <c r="H642" s="446">
        <v>44571</v>
      </c>
    </row>
    <row r="643" spans="1:11" x14ac:dyDescent="0.25">
      <c r="A643" s="650">
        <v>643</v>
      </c>
      <c r="B643" s="62" t="s">
        <v>13159</v>
      </c>
      <c r="C643" s="74" t="s">
        <v>13217</v>
      </c>
      <c r="D643" s="59">
        <v>1</v>
      </c>
      <c r="E643" s="65" t="s">
        <v>31</v>
      </c>
      <c r="F643" s="66">
        <v>775000</v>
      </c>
      <c r="G643" s="84" t="s">
        <v>504</v>
      </c>
      <c r="H643" s="446">
        <v>44571</v>
      </c>
    </row>
    <row r="644" spans="1:11" x14ac:dyDescent="0.25">
      <c r="A644" s="650">
        <v>644</v>
      </c>
      <c r="B644" s="62" t="s">
        <v>13159</v>
      </c>
      <c r="C644" s="74" t="s">
        <v>13218</v>
      </c>
      <c r="D644" s="80">
        <v>1</v>
      </c>
      <c r="E644" s="65" t="s">
        <v>31</v>
      </c>
      <c r="F644" s="66">
        <v>775000</v>
      </c>
      <c r="G644" s="84" t="s">
        <v>504</v>
      </c>
      <c r="H644" s="446">
        <v>44571</v>
      </c>
    </row>
    <row r="645" spans="1:11" x14ac:dyDescent="0.25">
      <c r="A645" s="650">
        <v>645</v>
      </c>
      <c r="B645" s="59" t="s">
        <v>110</v>
      </c>
      <c r="C645" s="70" t="s">
        <v>14790</v>
      </c>
      <c r="D645" s="64">
        <v>1</v>
      </c>
      <c r="E645" s="75" t="s">
        <v>66</v>
      </c>
      <c r="F645" s="71">
        <v>2100000</v>
      </c>
      <c r="G645" s="84" t="s">
        <v>1035</v>
      </c>
      <c r="H645" s="446">
        <v>44630</v>
      </c>
      <c r="I645" s="59" t="s">
        <v>14791</v>
      </c>
    </row>
    <row r="646" spans="1:11" x14ac:dyDescent="0.25">
      <c r="A646" s="650">
        <v>646</v>
      </c>
      <c r="B646" s="59" t="s">
        <v>110</v>
      </c>
      <c r="C646" s="59" t="s">
        <v>14792</v>
      </c>
      <c r="D646" s="59">
        <v>1</v>
      </c>
      <c r="E646" s="59" t="s">
        <v>66</v>
      </c>
      <c r="F646" s="60">
        <v>2100000</v>
      </c>
      <c r="G646" s="84" t="s">
        <v>1035</v>
      </c>
      <c r="H646" s="446">
        <v>44630</v>
      </c>
      <c r="I646" s="59" t="s">
        <v>4653</v>
      </c>
      <c r="J646" s="59" t="s">
        <v>14271</v>
      </c>
      <c r="K646" s="76" t="s">
        <v>180</v>
      </c>
    </row>
    <row r="647" spans="1:11" x14ac:dyDescent="0.25">
      <c r="A647" s="650">
        <v>647</v>
      </c>
      <c r="B647" s="59" t="s">
        <v>13155</v>
      </c>
      <c r="C647" s="64" t="s">
        <v>13234</v>
      </c>
      <c r="D647" s="64">
        <v>1</v>
      </c>
      <c r="E647" s="65" t="s">
        <v>31</v>
      </c>
      <c r="F647" s="209">
        <v>1650000</v>
      </c>
      <c r="G647" s="84" t="s">
        <v>504</v>
      </c>
      <c r="H647" s="446">
        <v>44661</v>
      </c>
    </row>
    <row r="648" spans="1:11" x14ac:dyDescent="0.25">
      <c r="A648" s="650">
        <v>648</v>
      </c>
      <c r="B648" s="59" t="s">
        <v>13155</v>
      </c>
      <c r="C648" s="64" t="s">
        <v>13236</v>
      </c>
      <c r="D648" s="59">
        <v>1</v>
      </c>
      <c r="E648" s="59" t="s">
        <v>31</v>
      </c>
      <c r="F648" s="209">
        <v>1650000</v>
      </c>
      <c r="G648" s="84" t="s">
        <v>14793</v>
      </c>
      <c r="H648" s="446">
        <v>44661</v>
      </c>
    </row>
    <row r="649" spans="1:11" x14ac:dyDescent="0.25">
      <c r="A649" s="650">
        <v>649</v>
      </c>
      <c r="B649" s="59" t="s">
        <v>13155</v>
      </c>
      <c r="C649" s="64" t="s">
        <v>13237</v>
      </c>
      <c r="D649" s="64">
        <v>1</v>
      </c>
      <c r="E649" s="65" t="s">
        <v>31</v>
      </c>
      <c r="F649" s="209">
        <v>1650000</v>
      </c>
      <c r="G649" s="84" t="s">
        <v>504</v>
      </c>
      <c r="H649" s="446">
        <v>44661</v>
      </c>
    </row>
    <row r="650" spans="1:11" x14ac:dyDescent="0.25">
      <c r="A650" s="650">
        <v>650</v>
      </c>
      <c r="B650" s="59" t="s">
        <v>13155</v>
      </c>
      <c r="C650" s="64" t="s">
        <v>13238</v>
      </c>
      <c r="D650" s="64">
        <v>1</v>
      </c>
      <c r="E650" s="65" t="s">
        <v>31</v>
      </c>
      <c r="F650" s="209">
        <v>1650000</v>
      </c>
      <c r="G650" s="84" t="s">
        <v>14793</v>
      </c>
      <c r="H650" s="446">
        <v>44661</v>
      </c>
    </row>
    <row r="651" spans="1:11" x14ac:dyDescent="0.25">
      <c r="A651" s="650">
        <v>651</v>
      </c>
      <c r="B651" s="59" t="s">
        <v>13195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46">
        <v>44691</v>
      </c>
    </row>
    <row r="652" spans="1:11" x14ac:dyDescent="0.25">
      <c r="A652" s="650">
        <v>652</v>
      </c>
      <c r="B652" s="59" t="s">
        <v>13195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46">
        <v>44691</v>
      </c>
    </row>
    <row r="653" spans="1:11" x14ac:dyDescent="0.25">
      <c r="A653" s="650">
        <v>653</v>
      </c>
      <c r="B653" s="59" t="s">
        <v>13195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46">
        <v>44691</v>
      </c>
    </row>
    <row r="654" spans="1:11" x14ac:dyDescent="0.25">
      <c r="A654" s="650">
        <v>654</v>
      </c>
      <c r="B654" s="59" t="s">
        <v>13195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46">
        <v>44691</v>
      </c>
    </row>
    <row r="655" spans="1:11" x14ac:dyDescent="0.25">
      <c r="A655" s="650">
        <v>655</v>
      </c>
      <c r="B655" s="59" t="s">
        <v>13195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46">
        <v>44691</v>
      </c>
    </row>
    <row r="656" spans="1:11" x14ac:dyDescent="0.25">
      <c r="A656" s="650">
        <v>656</v>
      </c>
      <c r="B656" s="59" t="s">
        <v>13195</v>
      </c>
      <c r="C656" s="666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46">
        <v>44722</v>
      </c>
    </row>
    <row r="657" spans="1:11" x14ac:dyDescent="0.25">
      <c r="A657" s="650">
        <v>657</v>
      </c>
      <c r="B657" s="59" t="s">
        <v>13195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46">
        <v>44722</v>
      </c>
    </row>
    <row r="658" spans="1:11" x14ac:dyDescent="0.25">
      <c r="A658" s="650">
        <v>658</v>
      </c>
      <c r="B658" s="59" t="s">
        <v>13195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46">
        <v>44722</v>
      </c>
    </row>
    <row r="659" spans="1:11" x14ac:dyDescent="0.25">
      <c r="A659" s="650">
        <v>659</v>
      </c>
      <c r="B659" s="59" t="s">
        <v>13195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46">
        <v>44722</v>
      </c>
    </row>
    <row r="660" spans="1:11" x14ac:dyDescent="0.25">
      <c r="A660" s="650">
        <v>660</v>
      </c>
      <c r="B660" s="59" t="s">
        <v>13195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46">
        <v>44722</v>
      </c>
    </row>
    <row r="661" spans="1:11" x14ac:dyDescent="0.25">
      <c r="A661" s="650">
        <v>661</v>
      </c>
      <c r="B661" s="59" t="s">
        <v>9880</v>
      </c>
      <c r="C661" s="59" t="s">
        <v>14794</v>
      </c>
      <c r="D661" s="59">
        <v>1</v>
      </c>
      <c r="E661" s="70" t="s">
        <v>31</v>
      </c>
      <c r="F661" s="60">
        <v>1400000</v>
      </c>
      <c r="G661" s="84" t="s">
        <v>648</v>
      </c>
      <c r="H661" s="446">
        <v>44752</v>
      </c>
    </row>
    <row r="662" spans="1:11" x14ac:dyDescent="0.25">
      <c r="A662" s="650">
        <v>662</v>
      </c>
      <c r="B662" s="59" t="s">
        <v>12559</v>
      </c>
      <c r="C662" s="59" t="s">
        <v>14795</v>
      </c>
      <c r="D662" s="64">
        <v>1</v>
      </c>
      <c r="E662" s="65" t="s">
        <v>31</v>
      </c>
      <c r="F662" s="71">
        <v>1700000</v>
      </c>
      <c r="G662" s="84" t="s">
        <v>1722</v>
      </c>
      <c r="H662" s="446">
        <v>44844</v>
      </c>
      <c r="I662" s="247" t="s">
        <v>14796</v>
      </c>
      <c r="J662" s="59" t="s">
        <v>14271</v>
      </c>
      <c r="K662" s="409">
        <v>44690</v>
      </c>
    </row>
    <row r="663" spans="1:11" x14ac:dyDescent="0.25">
      <c r="A663" s="650">
        <v>663</v>
      </c>
      <c r="B663" s="59" t="s">
        <v>12559</v>
      </c>
      <c r="C663" s="59" t="s">
        <v>14797</v>
      </c>
      <c r="D663" s="64">
        <v>1</v>
      </c>
      <c r="E663" s="65" t="s">
        <v>31</v>
      </c>
      <c r="F663" s="71">
        <v>1700000</v>
      </c>
      <c r="G663" s="84" t="s">
        <v>1722</v>
      </c>
      <c r="H663" s="446">
        <v>44844</v>
      </c>
    </row>
    <row r="664" spans="1:11" x14ac:dyDescent="0.25">
      <c r="A664" s="650">
        <v>664</v>
      </c>
      <c r="B664" s="59" t="s">
        <v>9880</v>
      </c>
      <c r="C664" s="59" t="s">
        <v>14798</v>
      </c>
      <c r="D664" s="64">
        <v>1</v>
      </c>
      <c r="E664" s="75" t="s">
        <v>31</v>
      </c>
      <c r="F664" s="216">
        <v>1400000</v>
      </c>
      <c r="G664" s="84" t="s">
        <v>759</v>
      </c>
      <c r="H664" s="446">
        <v>44844</v>
      </c>
      <c r="I664" s="247" t="s">
        <v>14799</v>
      </c>
      <c r="J664" s="59" t="s">
        <v>14267</v>
      </c>
      <c r="K664" s="409">
        <v>44845</v>
      </c>
    </row>
    <row r="665" spans="1:11" x14ac:dyDescent="0.25">
      <c r="A665" s="650">
        <v>665</v>
      </c>
      <c r="B665" s="59" t="s">
        <v>9880</v>
      </c>
      <c r="C665" s="59" t="s">
        <v>14800</v>
      </c>
      <c r="D665" s="70">
        <v>1</v>
      </c>
      <c r="E665" s="59" t="s">
        <v>31</v>
      </c>
      <c r="F665" s="286">
        <v>1400000</v>
      </c>
      <c r="G665" s="84" t="s">
        <v>966</v>
      </c>
      <c r="H665" s="446">
        <v>44844</v>
      </c>
      <c r="I665" s="59" t="s">
        <v>14801</v>
      </c>
      <c r="J665" s="59" t="s">
        <v>14267</v>
      </c>
      <c r="K665" s="409">
        <v>44844</v>
      </c>
    </row>
    <row r="666" spans="1:11" x14ac:dyDescent="0.25">
      <c r="A666" s="650">
        <v>666</v>
      </c>
      <c r="B666" s="59" t="s">
        <v>12559</v>
      </c>
      <c r="C666" s="85" t="s">
        <v>14802</v>
      </c>
      <c r="D666" s="80">
        <v>1</v>
      </c>
      <c r="E666" s="65" t="s">
        <v>31</v>
      </c>
      <c r="F666" s="71">
        <v>1700000</v>
      </c>
      <c r="G666" s="84" t="s">
        <v>1937</v>
      </c>
      <c r="H666" s="446">
        <v>44844</v>
      </c>
      <c r="I666" s="247" t="s">
        <v>9081</v>
      </c>
      <c r="J666" s="59" t="s">
        <v>14267</v>
      </c>
      <c r="K666" s="76" t="s">
        <v>14803</v>
      </c>
    </row>
    <row r="667" spans="1:11" x14ac:dyDescent="0.25">
      <c r="A667" s="650">
        <v>667</v>
      </c>
      <c r="B667" s="59" t="s">
        <v>12559</v>
      </c>
      <c r="C667" s="59" t="s">
        <v>14804</v>
      </c>
      <c r="D667" s="59">
        <v>1</v>
      </c>
      <c r="E667" s="59" t="s">
        <v>31</v>
      </c>
      <c r="F667" s="71">
        <v>1700000</v>
      </c>
      <c r="G667" s="84" t="s">
        <v>1937</v>
      </c>
      <c r="H667" s="446">
        <v>44844</v>
      </c>
      <c r="I667" s="247" t="s">
        <v>14805</v>
      </c>
      <c r="J667" s="59" t="s">
        <v>14267</v>
      </c>
      <c r="K667" s="76" t="s">
        <v>14803</v>
      </c>
    </row>
    <row r="668" spans="1:11" x14ac:dyDescent="0.25">
      <c r="A668" s="650">
        <v>668</v>
      </c>
      <c r="B668" s="59" t="s">
        <v>12559</v>
      </c>
      <c r="C668" s="59" t="s">
        <v>14806</v>
      </c>
      <c r="D668" s="59">
        <v>1</v>
      </c>
      <c r="E668" s="59" t="s">
        <v>31</v>
      </c>
      <c r="F668" s="71">
        <v>1700000</v>
      </c>
      <c r="G668" s="84" t="s">
        <v>554</v>
      </c>
      <c r="H668" s="446">
        <v>44844</v>
      </c>
      <c r="I668" s="247" t="s">
        <v>14807</v>
      </c>
      <c r="J668" s="59" t="s">
        <v>14271</v>
      </c>
      <c r="K668" s="76" t="s">
        <v>14808</v>
      </c>
    </row>
    <row r="669" spans="1:11" x14ac:dyDescent="0.25">
      <c r="A669" s="650">
        <v>669</v>
      </c>
      <c r="B669" s="59" t="s">
        <v>12559</v>
      </c>
      <c r="C669" s="59" t="s">
        <v>14809</v>
      </c>
      <c r="D669" s="59">
        <v>1</v>
      </c>
      <c r="E669" s="59" t="s">
        <v>31</v>
      </c>
      <c r="F669" s="71">
        <v>1700000</v>
      </c>
      <c r="G669" s="84" t="s">
        <v>554</v>
      </c>
      <c r="H669" s="446">
        <v>44844</v>
      </c>
    </row>
    <row r="670" spans="1:11" x14ac:dyDescent="0.25">
      <c r="A670" s="650">
        <v>670</v>
      </c>
      <c r="B670" s="59" t="s">
        <v>110</v>
      </c>
      <c r="C670" s="59" t="s">
        <v>14810</v>
      </c>
      <c r="D670" s="59">
        <v>1</v>
      </c>
      <c r="E670" s="59" t="s">
        <v>66</v>
      </c>
      <c r="F670" s="60">
        <v>2100000</v>
      </c>
      <c r="G670" s="84" t="s">
        <v>2148</v>
      </c>
      <c r="H670" s="446">
        <v>44844</v>
      </c>
    </row>
    <row r="671" spans="1:11" x14ac:dyDescent="0.25">
      <c r="A671" s="650">
        <v>671</v>
      </c>
      <c r="B671" s="59" t="s">
        <v>110</v>
      </c>
      <c r="C671" s="59" t="s">
        <v>14811</v>
      </c>
      <c r="D671" s="59">
        <v>1</v>
      </c>
      <c r="E671" s="59" t="s">
        <v>66</v>
      </c>
      <c r="F671" s="60">
        <v>2100000</v>
      </c>
      <c r="G671" s="84" t="s">
        <v>2148</v>
      </c>
      <c r="H671" s="446">
        <v>44844</v>
      </c>
    </row>
    <row r="672" spans="1:11" x14ac:dyDescent="0.25">
      <c r="A672" s="650">
        <v>672</v>
      </c>
      <c r="B672" s="59" t="s">
        <v>110</v>
      </c>
      <c r="C672" s="59" t="s">
        <v>14812</v>
      </c>
      <c r="D672" s="59">
        <v>1</v>
      </c>
      <c r="E672" s="59" t="s">
        <v>66</v>
      </c>
      <c r="F672" s="60">
        <v>2100000</v>
      </c>
      <c r="G672" s="84" t="s">
        <v>1982</v>
      </c>
      <c r="H672" s="446">
        <v>44844</v>
      </c>
    </row>
    <row r="673" spans="1:8" x14ac:dyDescent="0.25">
      <c r="A673" s="650">
        <v>673</v>
      </c>
      <c r="B673" s="59" t="s">
        <v>110</v>
      </c>
      <c r="C673" s="59" t="s">
        <v>14813</v>
      </c>
      <c r="D673" s="59">
        <v>1</v>
      </c>
      <c r="E673" s="59" t="s">
        <v>66</v>
      </c>
      <c r="F673" s="60">
        <v>2100000</v>
      </c>
      <c r="G673" s="84" t="s">
        <v>1982</v>
      </c>
      <c r="H673" s="446">
        <v>44844</v>
      </c>
    </row>
    <row r="674" spans="1:8" x14ac:dyDescent="0.25">
      <c r="A674" s="650">
        <v>674</v>
      </c>
      <c r="B674" s="59" t="s">
        <v>110</v>
      </c>
      <c r="C674" s="59" t="s">
        <v>14814</v>
      </c>
      <c r="D674" s="59">
        <v>1</v>
      </c>
      <c r="E674" s="59" t="s">
        <v>66</v>
      </c>
      <c r="F674" s="60">
        <v>2100000</v>
      </c>
      <c r="G674" s="84" t="s">
        <v>1982</v>
      </c>
      <c r="H674" s="446">
        <v>44844</v>
      </c>
    </row>
    <row r="675" spans="1:8" x14ac:dyDescent="0.25">
      <c r="A675" s="650">
        <v>675</v>
      </c>
      <c r="B675" s="59" t="s">
        <v>110</v>
      </c>
      <c r="C675" s="59" t="s">
        <v>14815</v>
      </c>
      <c r="D675" s="59">
        <v>1</v>
      </c>
      <c r="E675" s="59" t="s">
        <v>66</v>
      </c>
      <c r="F675" s="60">
        <v>2100000</v>
      </c>
      <c r="G675" s="84" t="s">
        <v>1982</v>
      </c>
      <c r="H675" s="446">
        <v>44844</v>
      </c>
    </row>
    <row r="676" spans="1:8" x14ac:dyDescent="0.25">
      <c r="A676" s="650">
        <v>676</v>
      </c>
      <c r="B676" s="78" t="s">
        <v>96</v>
      </c>
      <c r="C676" s="59" t="s">
        <v>13290</v>
      </c>
      <c r="D676" s="64">
        <v>1</v>
      </c>
      <c r="E676" s="65" t="s">
        <v>31</v>
      </c>
      <c r="F676" s="60">
        <v>3400000</v>
      </c>
      <c r="G676" s="59" t="s">
        <v>13291</v>
      </c>
      <c r="H676" s="446">
        <v>44844</v>
      </c>
    </row>
    <row r="677" spans="1:8" x14ac:dyDescent="0.25">
      <c r="A677" s="650">
        <v>677</v>
      </c>
      <c r="B677" s="78" t="s">
        <v>96</v>
      </c>
      <c r="C677" s="59" t="s">
        <v>13293</v>
      </c>
      <c r="D677" s="64">
        <v>1</v>
      </c>
      <c r="E677" s="65" t="s">
        <v>31</v>
      </c>
      <c r="F677" s="60">
        <v>3400000</v>
      </c>
      <c r="G677" s="59" t="s">
        <v>13291</v>
      </c>
      <c r="H677" s="446">
        <v>44844</v>
      </c>
    </row>
    <row r="678" spans="1:8" x14ac:dyDescent="0.25">
      <c r="A678" s="650">
        <v>678</v>
      </c>
      <c r="B678" s="59" t="s">
        <v>12559</v>
      </c>
      <c r="C678" s="59" t="s">
        <v>13294</v>
      </c>
      <c r="D678" s="59">
        <v>1</v>
      </c>
      <c r="E678" s="59" t="s">
        <v>31</v>
      </c>
      <c r="F678" s="71">
        <v>1700000</v>
      </c>
      <c r="G678" s="59" t="s">
        <v>13295</v>
      </c>
      <c r="H678" s="446">
        <v>44844</v>
      </c>
    </row>
    <row r="679" spans="1:8" x14ac:dyDescent="0.25">
      <c r="A679" s="650">
        <v>679</v>
      </c>
      <c r="B679" s="59" t="s">
        <v>9880</v>
      </c>
      <c r="C679" s="59" t="s">
        <v>13296</v>
      </c>
      <c r="D679" s="59">
        <v>1</v>
      </c>
      <c r="E679" s="59" t="s">
        <v>31</v>
      </c>
      <c r="F679" s="60">
        <v>1400000</v>
      </c>
      <c r="G679" s="76" t="s">
        <v>8080</v>
      </c>
      <c r="H679" s="446">
        <v>44844</v>
      </c>
    </row>
    <row r="680" spans="1:8" x14ac:dyDescent="0.25">
      <c r="A680" s="650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46">
        <v>44844</v>
      </c>
    </row>
    <row r="681" spans="1:8" x14ac:dyDescent="0.25">
      <c r="A681" s="650">
        <v>681</v>
      </c>
      <c r="B681" s="59" t="s">
        <v>12559</v>
      </c>
      <c r="C681" s="247" t="s">
        <v>13297</v>
      </c>
      <c r="D681" s="80">
        <v>1</v>
      </c>
      <c r="E681" s="65" t="s">
        <v>31</v>
      </c>
      <c r="F681" s="71">
        <v>1700000</v>
      </c>
      <c r="G681" s="59" t="s">
        <v>1200</v>
      </c>
      <c r="H681" s="446">
        <v>44844</v>
      </c>
    </row>
    <row r="682" spans="1:8" x14ac:dyDescent="0.25">
      <c r="A682" s="650">
        <v>682</v>
      </c>
      <c r="B682" s="59" t="s">
        <v>12559</v>
      </c>
      <c r="C682" s="247" t="s">
        <v>13299</v>
      </c>
      <c r="D682" s="80">
        <v>1</v>
      </c>
      <c r="E682" s="65" t="s">
        <v>31</v>
      </c>
      <c r="F682" s="71">
        <v>1700000</v>
      </c>
      <c r="G682" s="59" t="s">
        <v>1200</v>
      </c>
      <c r="H682" s="446">
        <v>44844</v>
      </c>
    </row>
    <row r="683" spans="1:8" x14ac:dyDescent="0.25">
      <c r="A683" s="650">
        <v>683</v>
      </c>
      <c r="B683" s="59" t="s">
        <v>12559</v>
      </c>
      <c r="C683" s="247" t="s">
        <v>13300</v>
      </c>
      <c r="D683" s="80">
        <v>1</v>
      </c>
      <c r="E683" s="65" t="s">
        <v>31</v>
      </c>
      <c r="F683" s="71">
        <v>1700000</v>
      </c>
      <c r="G683" s="59" t="s">
        <v>1200</v>
      </c>
      <c r="H683" s="446">
        <v>44844</v>
      </c>
    </row>
    <row r="684" spans="1:8" x14ac:dyDescent="0.25">
      <c r="A684" s="650">
        <v>684</v>
      </c>
      <c r="B684" s="59" t="s">
        <v>12559</v>
      </c>
      <c r="C684" s="247" t="s">
        <v>13301</v>
      </c>
      <c r="D684" s="80">
        <v>1</v>
      </c>
      <c r="E684" s="65" t="s">
        <v>31</v>
      </c>
      <c r="F684" s="71">
        <v>1700000</v>
      </c>
      <c r="G684" s="59" t="s">
        <v>1200</v>
      </c>
      <c r="H684" s="446">
        <v>44844</v>
      </c>
    </row>
    <row r="685" spans="1:8" x14ac:dyDescent="0.25">
      <c r="A685" s="650">
        <v>685</v>
      </c>
      <c r="B685" s="59" t="s">
        <v>12559</v>
      </c>
      <c r="C685" s="247" t="s">
        <v>13302</v>
      </c>
      <c r="D685" s="80">
        <v>1</v>
      </c>
      <c r="E685" s="65" t="s">
        <v>31</v>
      </c>
      <c r="F685" s="71">
        <v>1700000</v>
      </c>
      <c r="G685" s="59" t="s">
        <v>1200</v>
      </c>
      <c r="H685" s="446">
        <v>44844</v>
      </c>
    </row>
    <row r="686" spans="1:8" x14ac:dyDescent="0.25">
      <c r="A686" s="650">
        <v>686</v>
      </c>
      <c r="B686" s="59" t="s">
        <v>12559</v>
      </c>
      <c r="C686" s="247" t="s">
        <v>13303</v>
      </c>
      <c r="D686" s="80">
        <v>1</v>
      </c>
      <c r="E686" s="65" t="s">
        <v>31</v>
      </c>
      <c r="F686" s="71">
        <v>1700000</v>
      </c>
      <c r="G686" s="59" t="s">
        <v>1200</v>
      </c>
      <c r="H686" s="446">
        <v>44844</v>
      </c>
    </row>
    <row r="687" spans="1:8" x14ac:dyDescent="0.25">
      <c r="A687" s="650">
        <v>687</v>
      </c>
      <c r="B687" s="59" t="s">
        <v>12559</v>
      </c>
      <c r="C687" s="247" t="s">
        <v>13304</v>
      </c>
      <c r="D687" s="80">
        <v>1</v>
      </c>
      <c r="E687" s="65" t="s">
        <v>31</v>
      </c>
      <c r="F687" s="71">
        <v>1700000</v>
      </c>
      <c r="G687" s="59" t="s">
        <v>1200</v>
      </c>
      <c r="H687" s="446">
        <v>44844</v>
      </c>
    </row>
    <row r="688" spans="1:8" x14ac:dyDescent="0.25">
      <c r="A688" s="650">
        <v>688</v>
      </c>
      <c r="B688" s="59" t="s">
        <v>12559</v>
      </c>
      <c r="C688" s="247" t="s">
        <v>13305</v>
      </c>
      <c r="D688" s="80">
        <v>1</v>
      </c>
      <c r="E688" s="65" t="s">
        <v>31</v>
      </c>
      <c r="F688" s="71">
        <v>1700000</v>
      </c>
      <c r="G688" s="59" t="s">
        <v>1200</v>
      </c>
      <c r="H688" s="446">
        <v>44844</v>
      </c>
    </row>
    <row r="689" spans="1:10" x14ac:dyDescent="0.25">
      <c r="A689" s="650">
        <v>689</v>
      </c>
      <c r="B689" s="59" t="s">
        <v>12559</v>
      </c>
      <c r="C689" s="247" t="s">
        <v>13306</v>
      </c>
      <c r="D689" s="80">
        <v>1</v>
      </c>
      <c r="E689" s="65" t="s">
        <v>31</v>
      </c>
      <c r="F689" s="71">
        <v>1700000</v>
      </c>
      <c r="G689" s="59" t="s">
        <v>1200</v>
      </c>
      <c r="H689" s="446">
        <v>44844</v>
      </c>
    </row>
    <row r="690" spans="1:10" x14ac:dyDescent="0.25">
      <c r="A690" s="650">
        <v>690</v>
      </c>
      <c r="B690" s="59" t="s">
        <v>12559</v>
      </c>
      <c r="C690" s="247" t="s">
        <v>13307</v>
      </c>
      <c r="D690" s="80">
        <v>1</v>
      </c>
      <c r="E690" s="65" t="s">
        <v>31</v>
      </c>
      <c r="F690" s="71">
        <v>1700000</v>
      </c>
      <c r="G690" s="59" t="s">
        <v>1200</v>
      </c>
      <c r="H690" s="446">
        <v>44844</v>
      </c>
    </row>
    <row r="691" spans="1:10" x14ac:dyDescent="0.25">
      <c r="A691" s="650">
        <v>691</v>
      </c>
      <c r="B691" s="59" t="s">
        <v>9880</v>
      </c>
      <c r="C691" s="59" t="s">
        <v>13309</v>
      </c>
      <c r="D691" s="59">
        <v>1</v>
      </c>
      <c r="E691" s="59" t="s">
        <v>31</v>
      </c>
      <c r="F691" s="60">
        <v>1400000</v>
      </c>
      <c r="G691" s="59" t="s">
        <v>1200</v>
      </c>
      <c r="H691" s="446">
        <v>44844</v>
      </c>
    </row>
    <row r="692" spans="1:10" x14ac:dyDescent="0.25">
      <c r="A692" s="650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46">
        <v>44844</v>
      </c>
    </row>
    <row r="693" spans="1:10" x14ac:dyDescent="0.25">
      <c r="A693" s="650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46">
        <v>44844</v>
      </c>
    </row>
    <row r="694" spans="1:10" x14ac:dyDescent="0.25">
      <c r="A694" s="650">
        <v>694</v>
      </c>
      <c r="B694" s="59" t="s">
        <v>9880</v>
      </c>
      <c r="C694" s="59" t="s">
        <v>13311</v>
      </c>
      <c r="D694" s="59">
        <v>1</v>
      </c>
      <c r="E694" s="59" t="s">
        <v>31</v>
      </c>
      <c r="F694" s="60">
        <v>1400000</v>
      </c>
      <c r="G694" s="59" t="s">
        <v>1200</v>
      </c>
      <c r="H694" s="446">
        <v>44844</v>
      </c>
    </row>
    <row r="695" spans="1:10" x14ac:dyDescent="0.25">
      <c r="A695" s="650">
        <v>695</v>
      </c>
      <c r="B695" s="59" t="s">
        <v>9880</v>
      </c>
      <c r="C695" s="59" t="s">
        <v>14816</v>
      </c>
      <c r="D695" s="64">
        <v>1</v>
      </c>
      <c r="E695" s="65" t="s">
        <v>31</v>
      </c>
      <c r="F695" s="67">
        <v>1400000</v>
      </c>
      <c r="G695" s="84" t="s">
        <v>131</v>
      </c>
      <c r="H695" s="446">
        <v>44905</v>
      </c>
      <c r="I695" s="59" t="s">
        <v>14817</v>
      </c>
      <c r="J695" s="59" t="s">
        <v>14267</v>
      </c>
    </row>
    <row r="696" spans="1:10" x14ac:dyDescent="0.25">
      <c r="A696" s="650">
        <v>696</v>
      </c>
      <c r="B696" s="59" t="s">
        <v>12559</v>
      </c>
      <c r="C696" s="59" t="s">
        <v>13332</v>
      </c>
      <c r="D696" s="80">
        <v>1</v>
      </c>
      <c r="E696" s="65" t="s">
        <v>31</v>
      </c>
      <c r="F696" s="71">
        <v>1700000</v>
      </c>
      <c r="G696" s="84" t="s">
        <v>3370</v>
      </c>
      <c r="H696" s="446">
        <v>44905</v>
      </c>
    </row>
    <row r="697" spans="1:10" x14ac:dyDescent="0.25">
      <c r="A697" s="650">
        <v>697</v>
      </c>
      <c r="B697" s="59" t="s">
        <v>13195</v>
      </c>
      <c r="C697" s="59">
        <v>106011849</v>
      </c>
      <c r="D697" s="64">
        <v>1</v>
      </c>
      <c r="E697" s="286" t="s">
        <v>28</v>
      </c>
      <c r="F697" s="71">
        <v>1800000</v>
      </c>
      <c r="G697" s="84" t="s">
        <v>9054</v>
      </c>
      <c r="H697" s="76" t="s">
        <v>7017</v>
      </c>
    </row>
    <row r="698" spans="1:10" x14ac:dyDescent="0.25">
      <c r="A698" s="650">
        <v>698</v>
      </c>
      <c r="B698" s="59" t="s">
        <v>13195</v>
      </c>
      <c r="C698" s="59">
        <v>106100057</v>
      </c>
      <c r="D698" s="64">
        <v>1</v>
      </c>
      <c r="E698" s="508" t="s">
        <v>31</v>
      </c>
      <c r="F698" s="71">
        <v>1800000</v>
      </c>
      <c r="G698" s="84" t="s">
        <v>9054</v>
      </c>
      <c r="H698" s="76" t="s">
        <v>7017</v>
      </c>
    </row>
    <row r="699" spans="1:10" x14ac:dyDescent="0.25">
      <c r="A699" s="650">
        <v>699</v>
      </c>
      <c r="B699" s="59" t="s">
        <v>13195</v>
      </c>
      <c r="C699" s="59">
        <v>106100062</v>
      </c>
      <c r="D699" s="64">
        <v>1</v>
      </c>
      <c r="E699" s="508" t="s">
        <v>31</v>
      </c>
      <c r="F699" s="71">
        <v>1800000</v>
      </c>
      <c r="G699" s="84" t="s">
        <v>9054</v>
      </c>
      <c r="H699" s="76" t="s">
        <v>7017</v>
      </c>
    </row>
    <row r="700" spans="1:10" x14ac:dyDescent="0.25">
      <c r="A700" s="650">
        <v>700</v>
      </c>
      <c r="B700" s="59" t="s">
        <v>13195</v>
      </c>
      <c r="C700" s="59">
        <v>106099293</v>
      </c>
      <c r="D700" s="64">
        <v>1</v>
      </c>
      <c r="E700" s="286" t="s">
        <v>28</v>
      </c>
      <c r="F700" s="71">
        <v>1800000</v>
      </c>
      <c r="G700" s="84" t="s">
        <v>9054</v>
      </c>
      <c r="H700" s="76" t="s">
        <v>7017</v>
      </c>
    </row>
    <row r="701" spans="1:10" x14ac:dyDescent="0.25">
      <c r="A701" s="650">
        <v>701</v>
      </c>
      <c r="B701" s="59" t="s">
        <v>13195</v>
      </c>
      <c r="C701" s="59">
        <v>106100166</v>
      </c>
      <c r="D701" s="64">
        <v>1</v>
      </c>
      <c r="E701" s="508" t="s">
        <v>31</v>
      </c>
      <c r="F701" s="71">
        <v>1800000</v>
      </c>
      <c r="G701" s="84" t="s">
        <v>9054</v>
      </c>
      <c r="H701" s="76" t="s">
        <v>7017</v>
      </c>
    </row>
    <row r="702" spans="1:10" x14ac:dyDescent="0.25">
      <c r="A702" s="650">
        <v>702</v>
      </c>
      <c r="B702" s="338" t="s">
        <v>110</v>
      </c>
      <c r="C702" s="338" t="s">
        <v>13337</v>
      </c>
      <c r="D702" s="339">
        <v>1</v>
      </c>
      <c r="E702" s="401" t="s">
        <v>31</v>
      </c>
      <c r="F702" s="342">
        <v>2100000</v>
      </c>
      <c r="G702" s="343" t="s">
        <v>13338</v>
      </c>
      <c r="H702" s="394" t="s">
        <v>429</v>
      </c>
    </row>
    <row r="703" spans="1:10" x14ac:dyDescent="0.25">
      <c r="A703" s="650">
        <v>703</v>
      </c>
      <c r="B703" s="338" t="s">
        <v>110</v>
      </c>
      <c r="C703" s="338" t="s">
        <v>13340</v>
      </c>
      <c r="D703" s="339">
        <v>1</v>
      </c>
      <c r="E703" s="401" t="s">
        <v>31</v>
      </c>
      <c r="F703" s="342">
        <v>2100000</v>
      </c>
      <c r="G703" s="343" t="s">
        <v>13338</v>
      </c>
      <c r="H703" s="394" t="s">
        <v>429</v>
      </c>
    </row>
    <row r="704" spans="1:10" x14ac:dyDescent="0.25">
      <c r="A704" s="650">
        <v>704</v>
      </c>
      <c r="B704" s="338" t="s">
        <v>110</v>
      </c>
      <c r="C704" s="338" t="s">
        <v>13341</v>
      </c>
      <c r="D704" s="339">
        <v>1</v>
      </c>
      <c r="E704" s="401" t="s">
        <v>31</v>
      </c>
      <c r="F704" s="342">
        <v>2100000</v>
      </c>
      <c r="G704" s="343" t="s">
        <v>13338</v>
      </c>
      <c r="H704" s="394" t="s">
        <v>429</v>
      </c>
    </row>
    <row r="705" spans="1:11" x14ac:dyDescent="0.25">
      <c r="A705" s="650">
        <v>705</v>
      </c>
      <c r="B705" s="338" t="s">
        <v>110</v>
      </c>
      <c r="C705" s="338" t="s">
        <v>13221</v>
      </c>
      <c r="D705" s="339">
        <v>1</v>
      </c>
      <c r="E705" s="340" t="s">
        <v>31</v>
      </c>
      <c r="F705" s="342">
        <v>2100000</v>
      </c>
      <c r="G705" s="343" t="s">
        <v>13338</v>
      </c>
      <c r="H705" s="394" t="s">
        <v>429</v>
      </c>
    </row>
    <row r="706" spans="1:11" x14ac:dyDescent="0.25">
      <c r="A706" s="650">
        <v>706</v>
      </c>
      <c r="B706" s="59" t="s">
        <v>110</v>
      </c>
      <c r="C706" s="74" t="s">
        <v>14818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12872</v>
      </c>
      <c r="J706" s="59" t="s">
        <v>14819</v>
      </c>
      <c r="K706" s="76" t="s">
        <v>14820</v>
      </c>
    </row>
    <row r="707" spans="1:11" x14ac:dyDescent="0.25">
      <c r="A707" s="650">
        <v>707</v>
      </c>
      <c r="B707" s="59" t="s">
        <v>110</v>
      </c>
      <c r="C707" s="85" t="s">
        <v>14821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0">
        <v>708</v>
      </c>
      <c r="B708" s="59" t="s">
        <v>9880</v>
      </c>
      <c r="C708" s="79" t="s">
        <v>13346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14822</v>
      </c>
      <c r="J708" s="59" t="s">
        <v>14689</v>
      </c>
      <c r="K708" s="76" t="s">
        <v>6206</v>
      </c>
    </row>
    <row r="709" spans="1:11" x14ac:dyDescent="0.25">
      <c r="A709" s="650">
        <v>709</v>
      </c>
      <c r="B709" s="59" t="s">
        <v>110</v>
      </c>
      <c r="C709" s="59" t="s">
        <v>13348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0">
        <v>710</v>
      </c>
      <c r="B710" s="59" t="s">
        <v>110</v>
      </c>
      <c r="C710" s="59" t="s">
        <v>13337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0">
        <v>711</v>
      </c>
      <c r="B711" s="59" t="s">
        <v>9880</v>
      </c>
      <c r="C711" s="59" t="s">
        <v>13359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14823</v>
      </c>
      <c r="J711" s="59" t="s">
        <v>14267</v>
      </c>
      <c r="K711" s="76" t="s">
        <v>14824</v>
      </c>
    </row>
    <row r="712" spans="1:11" x14ac:dyDescent="0.25">
      <c r="A712" s="650">
        <v>712</v>
      </c>
      <c r="B712" s="59" t="s">
        <v>440</v>
      </c>
      <c r="C712" s="85" t="s">
        <v>13351</v>
      </c>
      <c r="D712" s="64">
        <v>1</v>
      </c>
      <c r="E712" s="65" t="s">
        <v>31</v>
      </c>
      <c r="F712" s="61">
        <v>3700000</v>
      </c>
      <c r="G712" s="258" t="s">
        <v>14703</v>
      </c>
      <c r="H712" s="84" t="s">
        <v>429</v>
      </c>
    </row>
    <row r="713" spans="1:11" x14ac:dyDescent="0.25">
      <c r="A713" s="650">
        <v>713</v>
      </c>
      <c r="B713" s="59" t="s">
        <v>440</v>
      </c>
      <c r="C713" s="70" t="s">
        <v>13354</v>
      </c>
      <c r="D713" s="64">
        <v>1</v>
      </c>
      <c r="E713" s="59" t="s">
        <v>28</v>
      </c>
      <c r="F713" s="71">
        <v>3700000</v>
      </c>
      <c r="G713" s="258" t="s">
        <v>14703</v>
      </c>
      <c r="H713" s="84" t="s">
        <v>429</v>
      </c>
    </row>
    <row r="714" spans="1:11" x14ac:dyDescent="0.25">
      <c r="A714" s="650">
        <v>714</v>
      </c>
      <c r="B714" s="59" t="s">
        <v>9880</v>
      </c>
      <c r="C714" s="59" t="s">
        <v>14825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14826</v>
      </c>
      <c r="J714" s="59" t="s">
        <v>14267</v>
      </c>
      <c r="K714" s="409">
        <v>44564</v>
      </c>
    </row>
    <row r="715" spans="1:11" x14ac:dyDescent="0.25">
      <c r="A715" s="650">
        <v>715</v>
      </c>
      <c r="B715" s="59" t="s">
        <v>12559</v>
      </c>
      <c r="C715" s="74" t="s">
        <v>14827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x14ac:dyDescent="0.25">
      <c r="A716" s="650">
        <v>716</v>
      </c>
      <c r="B716" s="59" t="s">
        <v>12559</v>
      </c>
      <c r="C716" s="59" t="s">
        <v>14828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x14ac:dyDescent="0.25">
      <c r="A717" s="650">
        <v>717</v>
      </c>
      <c r="B717" s="59" t="s">
        <v>13155</v>
      </c>
      <c r="C717" s="76" t="s">
        <v>13363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x14ac:dyDescent="0.25">
      <c r="A718" s="650">
        <v>718</v>
      </c>
      <c r="B718" s="59" t="s">
        <v>13155</v>
      </c>
      <c r="C718" s="76" t="s">
        <v>13365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x14ac:dyDescent="0.25">
      <c r="A719" s="650">
        <v>719</v>
      </c>
      <c r="B719" s="59" t="s">
        <v>13155</v>
      </c>
      <c r="C719" s="76" t="s">
        <v>13366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x14ac:dyDescent="0.25">
      <c r="A720" s="650">
        <v>720</v>
      </c>
      <c r="B720" s="59" t="s">
        <v>13155</v>
      </c>
      <c r="C720" s="76" t="s">
        <v>13367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x14ac:dyDescent="0.25">
      <c r="A721" s="650">
        <v>721</v>
      </c>
      <c r="B721" s="59" t="s">
        <v>110</v>
      </c>
      <c r="C721" s="59" t="s">
        <v>14829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11667</v>
      </c>
      <c r="J721" s="59" t="s">
        <v>14271</v>
      </c>
      <c r="K721" s="76" t="s">
        <v>14830</v>
      </c>
    </row>
    <row r="722" spans="1:11" x14ac:dyDescent="0.25">
      <c r="A722" s="650">
        <v>722</v>
      </c>
      <c r="B722" s="59" t="s">
        <v>110</v>
      </c>
      <c r="C722" s="59" t="s">
        <v>14831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x14ac:dyDescent="0.25">
      <c r="A723" s="650">
        <v>723</v>
      </c>
      <c r="B723" s="59" t="s">
        <v>110</v>
      </c>
      <c r="C723" s="59" t="s">
        <v>14832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x14ac:dyDescent="0.25">
      <c r="A724" s="650">
        <v>724</v>
      </c>
      <c r="B724" s="59" t="s">
        <v>110</v>
      </c>
      <c r="C724" s="59" t="s">
        <v>14833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x14ac:dyDescent="0.25">
      <c r="A725" s="650">
        <v>725</v>
      </c>
      <c r="B725" s="59" t="s">
        <v>9880</v>
      </c>
      <c r="C725" s="59" t="s">
        <v>14834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14835</v>
      </c>
      <c r="J725" s="59" t="s">
        <v>14267</v>
      </c>
    </row>
    <row r="726" spans="1:11" x14ac:dyDescent="0.25">
      <c r="A726" s="650">
        <v>726</v>
      </c>
      <c r="B726" s="59" t="s">
        <v>12559</v>
      </c>
      <c r="C726" s="59" t="s">
        <v>14836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14837</v>
      </c>
      <c r="J726" s="59" t="s">
        <v>14284</v>
      </c>
      <c r="K726" s="76" t="s">
        <v>14838</v>
      </c>
    </row>
    <row r="727" spans="1:11" x14ac:dyDescent="0.25">
      <c r="A727" s="650">
        <v>727</v>
      </c>
      <c r="B727" s="59" t="s">
        <v>12559</v>
      </c>
      <c r="C727" s="85" t="s">
        <v>14839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14840</v>
      </c>
      <c r="J727" s="59" t="s">
        <v>14284</v>
      </c>
      <c r="K727" s="76" t="s">
        <v>14838</v>
      </c>
    </row>
    <row r="728" spans="1:11" x14ac:dyDescent="0.25">
      <c r="A728" s="650">
        <v>728</v>
      </c>
      <c r="B728" s="653" t="s">
        <v>9880</v>
      </c>
      <c r="C728" s="653" t="s">
        <v>14841</v>
      </c>
      <c r="D728" s="662">
        <v>1</v>
      </c>
      <c r="E728" s="667" t="s">
        <v>31</v>
      </c>
      <c r="F728" s="664">
        <v>1400000</v>
      </c>
      <c r="G728" s="654" t="s">
        <v>1540</v>
      </c>
      <c r="H728" s="654" t="s">
        <v>7133</v>
      </c>
    </row>
    <row r="729" spans="1:11" x14ac:dyDescent="0.25">
      <c r="A729" s="650">
        <v>729</v>
      </c>
      <c r="B729" s="59" t="s">
        <v>9721</v>
      </c>
      <c r="C729" s="247" t="s">
        <v>14842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0">
        <v>730</v>
      </c>
      <c r="B730" s="59" t="s">
        <v>9721</v>
      </c>
      <c r="C730" s="247" t="s">
        <v>14843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x14ac:dyDescent="0.25">
      <c r="A731" s="650">
        <v>731</v>
      </c>
      <c r="B731" s="59" t="s">
        <v>9721</v>
      </c>
      <c r="C731" s="247" t="s">
        <v>13430</v>
      </c>
      <c r="D731" s="59">
        <v>1</v>
      </c>
      <c r="E731" s="65" t="s">
        <v>31</v>
      </c>
      <c r="F731" s="296">
        <v>475000</v>
      </c>
      <c r="G731" s="68" t="s">
        <v>7079</v>
      </c>
      <c r="H731" s="84" t="s">
        <v>7147</v>
      </c>
    </row>
    <row r="732" spans="1:11" x14ac:dyDescent="0.25">
      <c r="A732" s="650">
        <v>732</v>
      </c>
      <c r="B732" s="59" t="s">
        <v>9721</v>
      </c>
      <c r="C732" s="247" t="s">
        <v>13336</v>
      </c>
      <c r="D732" s="59">
        <v>1</v>
      </c>
      <c r="E732" s="65" t="s">
        <v>31</v>
      </c>
      <c r="F732" s="296">
        <v>475000</v>
      </c>
      <c r="G732" s="68" t="s">
        <v>7079</v>
      </c>
      <c r="H732" s="84" t="s">
        <v>7147</v>
      </c>
    </row>
    <row r="733" spans="1:11" x14ac:dyDescent="0.25">
      <c r="A733" s="650">
        <v>733</v>
      </c>
      <c r="B733" s="59" t="s">
        <v>110</v>
      </c>
      <c r="C733" s="59" t="s">
        <v>14844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x14ac:dyDescent="0.25">
      <c r="A734" s="650">
        <v>734</v>
      </c>
      <c r="B734" s="59" t="s">
        <v>110</v>
      </c>
      <c r="C734" s="59" t="s">
        <v>14845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x14ac:dyDescent="0.25">
      <c r="A735" s="650">
        <v>735</v>
      </c>
      <c r="B735" s="59" t="s">
        <v>110</v>
      </c>
      <c r="C735" s="59" t="s">
        <v>14846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x14ac:dyDescent="0.25">
      <c r="A736" s="650">
        <v>736</v>
      </c>
      <c r="B736" s="59" t="s">
        <v>110</v>
      </c>
      <c r="C736" s="59" t="s">
        <v>14847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x14ac:dyDescent="0.25">
      <c r="A737" s="650">
        <v>737</v>
      </c>
      <c r="B737" s="59" t="s">
        <v>12559</v>
      </c>
      <c r="C737" s="79" t="s">
        <v>13450</v>
      </c>
      <c r="D737" s="80">
        <v>1</v>
      </c>
      <c r="E737" s="65" t="s">
        <v>31</v>
      </c>
      <c r="F737" s="355">
        <v>1700000</v>
      </c>
      <c r="G737" s="68" t="s">
        <v>13451</v>
      </c>
      <c r="H737" s="68" t="s">
        <v>402</v>
      </c>
    </row>
    <row r="738" spans="1:11" x14ac:dyDescent="0.25">
      <c r="A738" s="650">
        <v>738</v>
      </c>
      <c r="B738" s="59" t="s">
        <v>12559</v>
      </c>
      <c r="C738" s="79" t="s">
        <v>13453</v>
      </c>
      <c r="D738" s="80">
        <v>1</v>
      </c>
      <c r="E738" s="65" t="s">
        <v>31</v>
      </c>
      <c r="F738" s="355">
        <v>1700000</v>
      </c>
      <c r="G738" s="68" t="s">
        <v>13451</v>
      </c>
      <c r="H738" s="68" t="s">
        <v>402</v>
      </c>
    </row>
    <row r="739" spans="1:11" x14ac:dyDescent="0.25">
      <c r="A739" s="650">
        <v>739</v>
      </c>
      <c r="B739" s="78" t="s">
        <v>3374</v>
      </c>
      <c r="C739" s="76" t="s">
        <v>13454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x14ac:dyDescent="0.25">
      <c r="A740" s="650">
        <v>740</v>
      </c>
      <c r="B740" s="78" t="s">
        <v>3374</v>
      </c>
      <c r="C740" s="76" t="s">
        <v>13456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x14ac:dyDescent="0.25">
      <c r="A741" s="650">
        <v>741</v>
      </c>
      <c r="B741" s="78" t="s">
        <v>3374</v>
      </c>
      <c r="C741" s="76" t="s">
        <v>13457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x14ac:dyDescent="0.25">
      <c r="A742" s="650">
        <v>742</v>
      </c>
      <c r="B742" s="62" t="s">
        <v>7145</v>
      </c>
      <c r="C742" s="59" t="s">
        <v>13458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x14ac:dyDescent="0.25">
      <c r="A743" s="650">
        <v>743</v>
      </c>
      <c r="B743" s="62" t="s">
        <v>7145</v>
      </c>
      <c r="C743" s="59" t="s">
        <v>13459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x14ac:dyDescent="0.25">
      <c r="A744" s="650">
        <v>744</v>
      </c>
      <c r="B744" s="62" t="s">
        <v>7145</v>
      </c>
      <c r="C744" s="59" t="s">
        <v>13461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x14ac:dyDescent="0.25">
      <c r="A745" s="650">
        <v>745</v>
      </c>
      <c r="B745" s="62" t="s">
        <v>7145</v>
      </c>
      <c r="C745" s="70" t="s">
        <v>13462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x14ac:dyDescent="0.25">
      <c r="A746" s="650">
        <v>746</v>
      </c>
      <c r="B746" s="78" t="s">
        <v>96</v>
      </c>
      <c r="C746" s="59" t="s">
        <v>13464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x14ac:dyDescent="0.25">
      <c r="A747" s="650">
        <v>747</v>
      </c>
      <c r="B747" s="78" t="s">
        <v>96</v>
      </c>
      <c r="C747" s="59" t="s">
        <v>13466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x14ac:dyDescent="0.25">
      <c r="A748" s="650">
        <v>748</v>
      </c>
      <c r="B748" s="59" t="s">
        <v>9880</v>
      </c>
      <c r="C748" s="59" t="s">
        <v>14848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x14ac:dyDescent="0.25">
      <c r="A749" s="650">
        <v>749</v>
      </c>
      <c r="B749" s="59" t="s">
        <v>9721</v>
      </c>
      <c r="C749" s="85" t="s">
        <v>13474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x14ac:dyDescent="0.25">
      <c r="A750" s="650">
        <v>750</v>
      </c>
      <c r="B750" s="59" t="s">
        <v>9721</v>
      </c>
      <c r="C750" s="247" t="s">
        <v>13476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x14ac:dyDescent="0.25">
      <c r="A751" s="650">
        <v>751</v>
      </c>
      <c r="B751" s="59" t="s">
        <v>9880</v>
      </c>
      <c r="C751" s="59" t="s">
        <v>14849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x14ac:dyDescent="0.25">
      <c r="A752" s="650">
        <v>752</v>
      </c>
      <c r="B752" s="59" t="s">
        <v>110</v>
      </c>
      <c r="C752" s="59" t="s">
        <v>14850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14271</v>
      </c>
      <c r="K752" s="76" t="s">
        <v>14851</v>
      </c>
    </row>
    <row r="753" spans="1:11" x14ac:dyDescent="0.25">
      <c r="A753" s="650">
        <v>753</v>
      </c>
      <c r="B753" s="59" t="s">
        <v>110</v>
      </c>
      <c r="C753" s="59" t="s">
        <v>14852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x14ac:dyDescent="0.25">
      <c r="A754" s="650">
        <v>754</v>
      </c>
      <c r="B754" s="59" t="s">
        <v>12559</v>
      </c>
      <c r="C754" s="59" t="s">
        <v>14853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14854</v>
      </c>
      <c r="J754" s="59" t="s">
        <v>14284</v>
      </c>
      <c r="K754" s="76" t="s">
        <v>14855</v>
      </c>
    </row>
    <row r="755" spans="1:11" x14ac:dyDescent="0.25">
      <c r="A755" s="650">
        <v>755</v>
      </c>
      <c r="B755" s="59" t="s">
        <v>12559</v>
      </c>
      <c r="C755" s="74" t="s">
        <v>14856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x14ac:dyDescent="0.25">
      <c r="A756" s="650">
        <v>756</v>
      </c>
      <c r="B756" s="59" t="s">
        <v>9880</v>
      </c>
      <c r="C756" s="79" t="s">
        <v>14857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14858</v>
      </c>
    </row>
    <row r="757" spans="1:11" x14ac:dyDescent="0.25">
      <c r="A757" s="650">
        <v>757</v>
      </c>
      <c r="B757" s="59" t="s">
        <v>12559</v>
      </c>
      <c r="C757" s="79" t="s">
        <v>14859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14860</v>
      </c>
    </row>
    <row r="758" spans="1:11" x14ac:dyDescent="0.25">
      <c r="A758" s="650">
        <v>758</v>
      </c>
      <c r="B758" s="59" t="s">
        <v>12559</v>
      </c>
      <c r="C758" s="79" t="s">
        <v>14861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14862</v>
      </c>
    </row>
    <row r="759" spans="1:11" x14ac:dyDescent="0.25">
      <c r="A759" s="650">
        <v>759</v>
      </c>
      <c r="B759" s="59" t="s">
        <v>9880</v>
      </c>
      <c r="C759" s="79" t="s">
        <v>14863</v>
      </c>
      <c r="D759" s="70">
        <v>1</v>
      </c>
      <c r="E759" s="59" t="s">
        <v>31</v>
      </c>
      <c r="F759" s="286">
        <v>1400000</v>
      </c>
      <c r="G759" s="84" t="s">
        <v>1029</v>
      </c>
      <c r="H759" s="84" t="s">
        <v>7231</v>
      </c>
      <c r="I759" s="247" t="s">
        <v>14864</v>
      </c>
      <c r="J759" s="59" t="s">
        <v>14267</v>
      </c>
      <c r="K759" s="76" t="s">
        <v>14865</v>
      </c>
    </row>
    <row r="760" spans="1:11" x14ac:dyDescent="0.25">
      <c r="A760" s="650">
        <v>760</v>
      </c>
      <c r="B760" s="59" t="s">
        <v>12559</v>
      </c>
      <c r="C760" s="247" t="s">
        <v>14866</v>
      </c>
      <c r="D760" s="70">
        <v>1</v>
      </c>
      <c r="E760" s="59" t="s">
        <v>31</v>
      </c>
      <c r="F760" s="286" t="s">
        <v>14348</v>
      </c>
      <c r="G760" s="84" t="s">
        <v>1540</v>
      </c>
      <c r="H760" s="84" t="s">
        <v>7231</v>
      </c>
      <c r="I760" s="247" t="s">
        <v>14867</v>
      </c>
    </row>
    <row r="761" spans="1:11" x14ac:dyDescent="0.25">
      <c r="A761" s="650">
        <v>761</v>
      </c>
      <c r="B761" s="59" t="s">
        <v>12559</v>
      </c>
      <c r="C761" s="247" t="s">
        <v>14868</v>
      </c>
      <c r="D761" s="70">
        <v>1</v>
      </c>
      <c r="E761" s="59" t="s">
        <v>31</v>
      </c>
      <c r="F761" s="286" t="s">
        <v>14348</v>
      </c>
      <c r="G761" s="84" t="s">
        <v>1540</v>
      </c>
      <c r="H761" s="84" t="s">
        <v>7231</v>
      </c>
      <c r="I761" s="247" t="s">
        <v>14869</v>
      </c>
    </row>
    <row r="762" spans="1:11" x14ac:dyDescent="0.25">
      <c r="A762" s="650">
        <v>762</v>
      </c>
      <c r="B762" s="59" t="s">
        <v>9880</v>
      </c>
      <c r="C762" s="79" t="s">
        <v>14870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14871</v>
      </c>
      <c r="J762" s="59" t="s">
        <v>14271</v>
      </c>
      <c r="K762" s="76" t="s">
        <v>14872</v>
      </c>
    </row>
    <row r="763" spans="1:11" x14ac:dyDescent="0.25">
      <c r="A763" s="650">
        <v>763</v>
      </c>
      <c r="B763" s="78" t="s">
        <v>3374</v>
      </c>
      <c r="C763" s="59" t="s">
        <v>13523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0">
        <v>764</v>
      </c>
      <c r="B764" s="78" t="s">
        <v>3374</v>
      </c>
      <c r="C764" s="59" t="s">
        <v>13525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0">
        <v>765</v>
      </c>
      <c r="B765" s="78" t="s">
        <v>3374</v>
      </c>
      <c r="C765" s="59" t="s">
        <v>13526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0">
        <v>766</v>
      </c>
      <c r="B766" s="78" t="s">
        <v>3374</v>
      </c>
      <c r="C766" s="59" t="s">
        <v>13527</v>
      </c>
      <c r="D766" s="64">
        <v>1</v>
      </c>
      <c r="E766" s="70" t="s">
        <v>31</v>
      </c>
      <c r="F766" s="60">
        <v>1650000</v>
      </c>
      <c r="G766" s="258" t="s">
        <v>14873</v>
      </c>
      <c r="H766" s="84" t="s">
        <v>409</v>
      </c>
    </row>
    <row r="767" spans="1:11" x14ac:dyDescent="0.25">
      <c r="A767" s="650">
        <v>767</v>
      </c>
      <c r="B767" s="78" t="s">
        <v>3374</v>
      </c>
      <c r="C767" s="59" t="s">
        <v>13528</v>
      </c>
      <c r="D767" s="64">
        <v>1</v>
      </c>
      <c r="E767" s="70" t="s">
        <v>31</v>
      </c>
      <c r="F767" s="60">
        <v>1650000</v>
      </c>
      <c r="G767" s="258" t="s">
        <v>14874</v>
      </c>
      <c r="H767" s="84" t="s">
        <v>409</v>
      </c>
    </row>
    <row r="768" spans="1:11" x14ac:dyDescent="0.25">
      <c r="A768" s="650">
        <v>768</v>
      </c>
      <c r="B768" s="78" t="s">
        <v>3374</v>
      </c>
      <c r="C768" s="59" t="s">
        <v>13529</v>
      </c>
      <c r="D768" s="64">
        <v>1</v>
      </c>
      <c r="E768" s="70" t="s">
        <v>31</v>
      </c>
      <c r="F768" s="60">
        <v>1650000</v>
      </c>
      <c r="G768" s="258" t="s">
        <v>14875</v>
      </c>
      <c r="H768" s="84" t="s">
        <v>409</v>
      </c>
    </row>
    <row r="769" spans="1:11" x14ac:dyDescent="0.25">
      <c r="A769" s="650">
        <v>769</v>
      </c>
      <c r="B769" s="59" t="s">
        <v>9880</v>
      </c>
      <c r="C769" s="85" t="s">
        <v>14876</v>
      </c>
      <c r="D769" s="70">
        <v>1</v>
      </c>
      <c r="E769" s="59" t="s">
        <v>31</v>
      </c>
      <c r="F769" s="71">
        <v>1400000</v>
      </c>
      <c r="G769" s="84" t="s">
        <v>759</v>
      </c>
      <c r="H769" s="446">
        <v>44572</v>
      </c>
      <c r="I769" s="59" t="s">
        <v>14877</v>
      </c>
    </row>
    <row r="770" spans="1:11" x14ac:dyDescent="0.25">
      <c r="A770" s="650">
        <v>770</v>
      </c>
      <c r="B770" s="59" t="s">
        <v>9721</v>
      </c>
      <c r="C770" s="63" t="s">
        <v>13539</v>
      </c>
      <c r="D770" s="70">
        <v>1</v>
      </c>
      <c r="E770" s="59" t="s">
        <v>31</v>
      </c>
      <c r="F770" s="216">
        <v>475000</v>
      </c>
      <c r="G770" s="84" t="s">
        <v>1240</v>
      </c>
      <c r="H770" s="446">
        <v>44603</v>
      </c>
    </row>
    <row r="771" spans="1:11" x14ac:dyDescent="0.25">
      <c r="A771" s="650">
        <v>771</v>
      </c>
      <c r="B771" s="59" t="s">
        <v>9721</v>
      </c>
      <c r="C771" s="63" t="s">
        <v>13540</v>
      </c>
      <c r="D771" s="70">
        <v>1</v>
      </c>
      <c r="E771" s="59" t="s">
        <v>31</v>
      </c>
      <c r="F771" s="216">
        <v>475000</v>
      </c>
      <c r="G771" s="84" t="s">
        <v>1240</v>
      </c>
      <c r="H771" s="446">
        <v>44603</v>
      </c>
    </row>
    <row r="772" spans="1:11" x14ac:dyDescent="0.25">
      <c r="A772" s="650">
        <v>772</v>
      </c>
      <c r="B772" s="59" t="s">
        <v>9721</v>
      </c>
      <c r="C772" s="63" t="s">
        <v>13541</v>
      </c>
      <c r="D772" s="70">
        <v>1</v>
      </c>
      <c r="E772" s="59" t="s">
        <v>31</v>
      </c>
      <c r="F772" s="216">
        <v>475000</v>
      </c>
      <c r="G772" s="84" t="s">
        <v>1240</v>
      </c>
      <c r="H772" s="446">
        <v>44603</v>
      </c>
    </row>
    <row r="773" spans="1:11" x14ac:dyDescent="0.25">
      <c r="A773" s="650">
        <v>773</v>
      </c>
      <c r="B773" s="59" t="s">
        <v>9721</v>
      </c>
      <c r="C773" s="63" t="s">
        <v>13542</v>
      </c>
      <c r="D773" s="70">
        <v>1</v>
      </c>
      <c r="E773" s="59" t="s">
        <v>31</v>
      </c>
      <c r="F773" s="216">
        <v>475000</v>
      </c>
      <c r="G773" s="84" t="s">
        <v>1240</v>
      </c>
      <c r="H773" s="446">
        <v>44603</v>
      </c>
    </row>
    <row r="774" spans="1:11" x14ac:dyDescent="0.25">
      <c r="A774" s="650">
        <v>774</v>
      </c>
      <c r="B774" s="59" t="s">
        <v>9721</v>
      </c>
      <c r="C774" s="63" t="s">
        <v>13543</v>
      </c>
      <c r="D774" s="70">
        <v>1</v>
      </c>
      <c r="E774" s="59" t="s">
        <v>31</v>
      </c>
      <c r="F774" s="216">
        <v>475000</v>
      </c>
      <c r="G774" s="84" t="s">
        <v>1240</v>
      </c>
      <c r="H774" s="446">
        <v>44603</v>
      </c>
    </row>
    <row r="775" spans="1:11" x14ac:dyDescent="0.25">
      <c r="A775" s="650">
        <v>775</v>
      </c>
      <c r="B775" s="59" t="s">
        <v>7262</v>
      </c>
      <c r="C775" s="74" t="s">
        <v>13545</v>
      </c>
      <c r="D775" s="64">
        <v>1</v>
      </c>
      <c r="E775" s="65" t="s">
        <v>31</v>
      </c>
      <c r="F775" s="67">
        <v>3750000</v>
      </c>
      <c r="G775" s="258" t="s">
        <v>14703</v>
      </c>
      <c r="H775" s="446">
        <v>44603</v>
      </c>
    </row>
    <row r="776" spans="1:11" x14ac:dyDescent="0.25">
      <c r="A776" s="650">
        <v>776</v>
      </c>
      <c r="B776" s="59" t="s">
        <v>7262</v>
      </c>
      <c r="C776" s="74" t="s">
        <v>13547</v>
      </c>
      <c r="D776" s="64">
        <v>1</v>
      </c>
      <c r="E776" s="75" t="s">
        <v>31</v>
      </c>
      <c r="F776" s="67">
        <v>3750000</v>
      </c>
      <c r="G776" s="258" t="s">
        <v>14703</v>
      </c>
      <c r="H776" s="446">
        <v>44603</v>
      </c>
    </row>
    <row r="777" spans="1:11" x14ac:dyDescent="0.25">
      <c r="A777" s="650">
        <v>777</v>
      </c>
      <c r="B777" s="59" t="s">
        <v>7262</v>
      </c>
      <c r="C777" s="59" t="s">
        <v>13548</v>
      </c>
      <c r="D777" s="64">
        <v>1</v>
      </c>
      <c r="E777" s="75" t="s">
        <v>31</v>
      </c>
      <c r="F777" s="67">
        <v>3750000</v>
      </c>
      <c r="G777" s="258" t="s">
        <v>630</v>
      </c>
      <c r="H777" s="446">
        <v>44603</v>
      </c>
    </row>
    <row r="778" spans="1:11" x14ac:dyDescent="0.25">
      <c r="A778" s="650">
        <v>778</v>
      </c>
      <c r="B778" s="59" t="s">
        <v>7262</v>
      </c>
      <c r="C778" s="59" t="s">
        <v>13549</v>
      </c>
      <c r="D778" s="64">
        <v>1</v>
      </c>
      <c r="E778" s="75" t="s">
        <v>31</v>
      </c>
      <c r="F778" s="67">
        <v>3750000</v>
      </c>
      <c r="G778" s="258" t="s">
        <v>630</v>
      </c>
      <c r="H778" s="446">
        <v>44603</v>
      </c>
    </row>
    <row r="779" spans="1:11" x14ac:dyDescent="0.25">
      <c r="A779" s="650">
        <v>779</v>
      </c>
      <c r="B779" s="59" t="s">
        <v>9880</v>
      </c>
      <c r="C779" s="74" t="s">
        <v>14878</v>
      </c>
      <c r="D779" s="64">
        <v>1</v>
      </c>
      <c r="E779" s="65" t="s">
        <v>31</v>
      </c>
      <c r="F779" s="71">
        <v>1400000</v>
      </c>
      <c r="G779" s="84" t="s">
        <v>139</v>
      </c>
      <c r="H779" s="446">
        <v>44662</v>
      </c>
      <c r="I779" s="247" t="s">
        <v>14879</v>
      </c>
      <c r="J779" s="59" t="s">
        <v>14267</v>
      </c>
    </row>
    <row r="780" spans="1:11" x14ac:dyDescent="0.25">
      <c r="A780" s="650">
        <v>780</v>
      </c>
      <c r="B780" s="59" t="s">
        <v>12559</v>
      </c>
      <c r="C780" s="59" t="s">
        <v>14880</v>
      </c>
      <c r="D780" s="64">
        <v>1</v>
      </c>
      <c r="E780" s="59" t="s">
        <v>31</v>
      </c>
      <c r="F780" s="88">
        <v>1700000</v>
      </c>
      <c r="G780" s="84" t="s">
        <v>605</v>
      </c>
      <c r="H780" s="446">
        <v>44692</v>
      </c>
    </row>
    <row r="781" spans="1:11" x14ac:dyDescent="0.25">
      <c r="A781" s="650">
        <v>781</v>
      </c>
      <c r="B781" s="59" t="s">
        <v>12559</v>
      </c>
      <c r="C781" s="59" t="s">
        <v>14881</v>
      </c>
      <c r="D781" s="64">
        <v>1</v>
      </c>
      <c r="E781" s="59" t="s">
        <v>31</v>
      </c>
      <c r="F781" s="88">
        <v>1700000</v>
      </c>
      <c r="G781" s="84" t="s">
        <v>605</v>
      </c>
      <c r="H781" s="446">
        <v>44692</v>
      </c>
    </row>
    <row r="782" spans="1:11" x14ac:dyDescent="0.25">
      <c r="A782" s="650">
        <v>782</v>
      </c>
      <c r="B782" s="59" t="s">
        <v>9880</v>
      </c>
      <c r="C782" s="59" t="s">
        <v>14882</v>
      </c>
      <c r="D782" s="64">
        <v>1</v>
      </c>
      <c r="E782" s="59" t="s">
        <v>31</v>
      </c>
      <c r="F782" s="88">
        <v>1400000</v>
      </c>
      <c r="G782" s="84" t="s">
        <v>605</v>
      </c>
      <c r="H782" s="446">
        <v>44692</v>
      </c>
      <c r="I782" s="247" t="s">
        <v>14883</v>
      </c>
      <c r="J782" s="59" t="s">
        <v>14267</v>
      </c>
      <c r="K782" s="76" t="s">
        <v>14884</v>
      </c>
    </row>
    <row r="783" spans="1:11" x14ac:dyDescent="0.25">
      <c r="A783" s="650">
        <v>783</v>
      </c>
      <c r="B783" s="59" t="s">
        <v>12559</v>
      </c>
      <c r="C783" s="59" t="s">
        <v>14885</v>
      </c>
      <c r="D783" s="70">
        <v>1</v>
      </c>
      <c r="E783" s="59" t="s">
        <v>31</v>
      </c>
      <c r="F783" s="88">
        <v>1700000</v>
      </c>
      <c r="G783" s="84" t="s">
        <v>188</v>
      </c>
      <c r="H783" s="446">
        <v>44692</v>
      </c>
      <c r="I783" s="247" t="s">
        <v>14886</v>
      </c>
      <c r="J783" s="59" t="s">
        <v>14689</v>
      </c>
      <c r="K783" s="76" t="s">
        <v>14887</v>
      </c>
    </row>
    <row r="784" spans="1:11" x14ac:dyDescent="0.25">
      <c r="A784" s="650">
        <v>784</v>
      </c>
      <c r="B784" s="59" t="s">
        <v>12559</v>
      </c>
      <c r="C784" s="59" t="s">
        <v>14888</v>
      </c>
      <c r="D784" s="70">
        <v>1</v>
      </c>
      <c r="E784" s="59" t="s">
        <v>31</v>
      </c>
      <c r="F784" s="88">
        <v>1700000</v>
      </c>
      <c r="G784" s="84" t="s">
        <v>188</v>
      </c>
      <c r="H784" s="446">
        <v>44692</v>
      </c>
      <c r="I784" s="247" t="s">
        <v>14889</v>
      </c>
      <c r="J784" s="59" t="s">
        <v>14284</v>
      </c>
      <c r="K784" s="76" t="s">
        <v>14890</v>
      </c>
    </row>
    <row r="785" spans="1:11" x14ac:dyDescent="0.25">
      <c r="A785" s="650">
        <v>785</v>
      </c>
      <c r="B785" s="59" t="s">
        <v>110</v>
      </c>
      <c r="C785" s="59" t="s">
        <v>14891</v>
      </c>
      <c r="D785" s="64">
        <v>1</v>
      </c>
      <c r="E785" s="70" t="s">
        <v>66</v>
      </c>
      <c r="F785" s="71">
        <v>2100000</v>
      </c>
      <c r="G785" s="84" t="s">
        <v>1992</v>
      </c>
      <c r="H785" s="446">
        <v>44692</v>
      </c>
    </row>
    <row r="786" spans="1:11" x14ac:dyDescent="0.25">
      <c r="A786" s="650">
        <v>786</v>
      </c>
      <c r="B786" s="59" t="s">
        <v>110</v>
      </c>
      <c r="C786" s="85" t="s">
        <v>14892</v>
      </c>
      <c r="D786" s="64">
        <v>1</v>
      </c>
      <c r="E786" s="65" t="s">
        <v>66</v>
      </c>
      <c r="F786" s="66">
        <v>2100000</v>
      </c>
      <c r="G786" s="84" t="s">
        <v>1992</v>
      </c>
      <c r="H786" s="446">
        <v>44692</v>
      </c>
    </row>
    <row r="787" spans="1:11" x14ac:dyDescent="0.25">
      <c r="A787" s="650">
        <v>787</v>
      </c>
      <c r="B787" s="59" t="s">
        <v>12559</v>
      </c>
      <c r="C787" s="247" t="s">
        <v>14893</v>
      </c>
      <c r="D787" s="64">
        <v>1</v>
      </c>
      <c r="E787" s="75" t="s">
        <v>31</v>
      </c>
      <c r="F787" s="71">
        <v>1700000</v>
      </c>
      <c r="G787" s="84" t="s">
        <v>601</v>
      </c>
      <c r="H787" s="446">
        <v>44692</v>
      </c>
      <c r="I787" s="247" t="s">
        <v>14894</v>
      </c>
      <c r="J787" s="59" t="s">
        <v>14267</v>
      </c>
      <c r="K787" s="76" t="s">
        <v>14895</v>
      </c>
    </row>
    <row r="788" spans="1:11" x14ac:dyDescent="0.25">
      <c r="A788" s="650">
        <v>788</v>
      </c>
      <c r="B788" s="59" t="s">
        <v>12559</v>
      </c>
      <c r="C788" s="247" t="s">
        <v>14896</v>
      </c>
      <c r="D788" s="59">
        <v>1</v>
      </c>
      <c r="E788" s="59" t="s">
        <v>31</v>
      </c>
      <c r="F788" s="71">
        <v>1700000</v>
      </c>
      <c r="G788" s="84" t="s">
        <v>601</v>
      </c>
      <c r="H788" s="446">
        <v>44692</v>
      </c>
      <c r="I788" s="247" t="s">
        <v>13885</v>
      </c>
      <c r="J788" s="59" t="s">
        <v>14897</v>
      </c>
      <c r="K788" s="76" t="s">
        <v>14895</v>
      </c>
    </row>
    <row r="789" spans="1:11" x14ac:dyDescent="0.25">
      <c r="A789" s="650">
        <v>789</v>
      </c>
      <c r="B789" s="59" t="s">
        <v>9880</v>
      </c>
      <c r="C789" s="59" t="s">
        <v>14898</v>
      </c>
      <c r="D789" s="64">
        <v>1</v>
      </c>
      <c r="E789" s="65" t="s">
        <v>31</v>
      </c>
      <c r="F789" s="87">
        <v>1400000</v>
      </c>
      <c r="G789" s="84" t="s">
        <v>1080</v>
      </c>
      <c r="H789" s="446">
        <v>44753</v>
      </c>
      <c r="I789" s="247" t="s">
        <v>14899</v>
      </c>
      <c r="J789" s="59" t="s">
        <v>14267</v>
      </c>
      <c r="K789" s="76" t="s">
        <v>14900</v>
      </c>
    </row>
    <row r="790" spans="1:11" x14ac:dyDescent="0.25">
      <c r="A790" s="650">
        <v>790</v>
      </c>
      <c r="B790" s="59" t="s">
        <v>12559</v>
      </c>
      <c r="C790" s="59" t="s">
        <v>14901</v>
      </c>
      <c r="D790" s="70">
        <v>1</v>
      </c>
      <c r="E790" s="59" t="s">
        <v>31</v>
      </c>
      <c r="F790" s="286">
        <v>1700000</v>
      </c>
      <c r="G790" s="84" t="s">
        <v>152</v>
      </c>
      <c r="H790" s="446">
        <v>44784</v>
      </c>
    </row>
    <row r="791" spans="1:11" x14ac:dyDescent="0.25">
      <c r="A791" s="650">
        <v>791</v>
      </c>
      <c r="B791" s="106" t="s">
        <v>12559</v>
      </c>
      <c r="C791" s="63" t="s">
        <v>14902</v>
      </c>
      <c r="D791" s="70">
        <v>1</v>
      </c>
      <c r="E791" s="59" t="s">
        <v>31</v>
      </c>
      <c r="F791" s="286">
        <v>1700000</v>
      </c>
      <c r="G791" s="84" t="s">
        <v>152</v>
      </c>
      <c r="H791" s="446">
        <v>44784</v>
      </c>
    </row>
    <row r="792" spans="1:11" x14ac:dyDescent="0.25">
      <c r="A792" s="650">
        <v>792</v>
      </c>
      <c r="B792" s="78" t="s">
        <v>3374</v>
      </c>
      <c r="C792" s="76" t="s">
        <v>13606</v>
      </c>
      <c r="D792" s="64">
        <v>1</v>
      </c>
      <c r="E792" s="286" t="s">
        <v>31</v>
      </c>
      <c r="F792" s="66">
        <v>1650000</v>
      </c>
      <c r="G792" s="84" t="s">
        <v>621</v>
      </c>
      <c r="H792" s="446">
        <v>44784</v>
      </c>
    </row>
    <row r="793" spans="1:11" x14ac:dyDescent="0.25">
      <c r="A793" s="650">
        <v>793</v>
      </c>
      <c r="B793" s="78" t="s">
        <v>3374</v>
      </c>
      <c r="C793" s="76" t="s">
        <v>13607</v>
      </c>
      <c r="D793" s="64">
        <v>1</v>
      </c>
      <c r="E793" s="112" t="s">
        <v>31</v>
      </c>
      <c r="F793" s="71">
        <v>1650000</v>
      </c>
      <c r="G793" s="84" t="s">
        <v>621</v>
      </c>
      <c r="H793" s="446">
        <v>44784</v>
      </c>
    </row>
    <row r="794" spans="1:11" x14ac:dyDescent="0.25">
      <c r="A794" s="650">
        <v>794</v>
      </c>
      <c r="B794" s="59" t="s">
        <v>12559</v>
      </c>
      <c r="C794" s="59" t="s">
        <v>13612</v>
      </c>
      <c r="D794" s="59">
        <v>1</v>
      </c>
      <c r="E794" s="59" t="s">
        <v>31</v>
      </c>
      <c r="F794" s="60">
        <v>1700000</v>
      </c>
      <c r="G794" s="68" t="s">
        <v>13613</v>
      </c>
      <c r="H794" s="446">
        <v>44784</v>
      </c>
    </row>
    <row r="795" spans="1:11" x14ac:dyDescent="0.25">
      <c r="A795" s="650">
        <v>795</v>
      </c>
      <c r="B795" s="59" t="s">
        <v>12559</v>
      </c>
      <c r="C795" s="59" t="s">
        <v>13615</v>
      </c>
      <c r="D795" s="59">
        <v>1</v>
      </c>
      <c r="E795" s="59" t="s">
        <v>31</v>
      </c>
      <c r="F795" s="60">
        <v>1700000</v>
      </c>
      <c r="G795" s="84" t="s">
        <v>13613</v>
      </c>
      <c r="H795" s="446">
        <v>44784</v>
      </c>
    </row>
    <row r="796" spans="1:11" x14ac:dyDescent="0.25">
      <c r="A796" s="650">
        <v>796</v>
      </c>
      <c r="B796" s="59" t="s">
        <v>9721</v>
      </c>
      <c r="C796" s="247" t="s">
        <v>14903</v>
      </c>
      <c r="D796" s="64">
        <v>1</v>
      </c>
      <c r="E796" s="75" t="s">
        <v>31</v>
      </c>
      <c r="F796" s="71">
        <v>475000</v>
      </c>
      <c r="G796" s="84" t="s">
        <v>131</v>
      </c>
      <c r="H796" s="446">
        <v>44815</v>
      </c>
    </row>
    <row r="797" spans="1:11" x14ac:dyDescent="0.25">
      <c r="A797" s="650">
        <v>797</v>
      </c>
      <c r="B797" s="59" t="s">
        <v>9721</v>
      </c>
      <c r="C797" s="59" t="s">
        <v>14904</v>
      </c>
      <c r="D797" s="86">
        <v>1</v>
      </c>
      <c r="E797" s="70" t="s">
        <v>31</v>
      </c>
      <c r="F797" s="71">
        <v>475000</v>
      </c>
      <c r="G797" s="84" t="s">
        <v>131</v>
      </c>
      <c r="H797" s="446">
        <v>44815</v>
      </c>
    </row>
    <row r="798" spans="1:11" x14ac:dyDescent="0.25">
      <c r="A798" s="650">
        <v>798</v>
      </c>
      <c r="B798" s="59" t="s">
        <v>9880</v>
      </c>
      <c r="C798" s="85" t="s">
        <v>14905</v>
      </c>
      <c r="D798" s="64">
        <v>1</v>
      </c>
      <c r="E798" s="75" t="s">
        <v>31</v>
      </c>
      <c r="F798" s="216">
        <v>1400000</v>
      </c>
      <c r="G798" s="84" t="s">
        <v>1240</v>
      </c>
      <c r="H798" s="446">
        <v>44815</v>
      </c>
    </row>
    <row r="799" spans="1:11" x14ac:dyDescent="0.25">
      <c r="A799" s="650">
        <v>799</v>
      </c>
      <c r="B799" s="59" t="s">
        <v>9721</v>
      </c>
      <c r="C799" s="74" t="s">
        <v>14906</v>
      </c>
      <c r="D799" s="64">
        <v>1</v>
      </c>
      <c r="E799" s="70" t="s">
        <v>31</v>
      </c>
      <c r="F799" s="71">
        <v>475000</v>
      </c>
      <c r="G799" s="84" t="s">
        <v>139</v>
      </c>
      <c r="H799" s="446">
        <v>44845</v>
      </c>
    </row>
    <row r="800" spans="1:11" x14ac:dyDescent="0.25">
      <c r="A800" s="650">
        <v>800</v>
      </c>
      <c r="B800" s="59" t="s">
        <v>110</v>
      </c>
      <c r="C800" s="59" t="s">
        <v>14907</v>
      </c>
      <c r="D800" s="70">
        <v>1</v>
      </c>
      <c r="E800" s="59" t="s">
        <v>31</v>
      </c>
      <c r="F800" s="286">
        <v>2100000</v>
      </c>
      <c r="G800" s="84" t="s">
        <v>1039</v>
      </c>
      <c r="H800" s="446">
        <v>44845</v>
      </c>
    </row>
    <row r="801" spans="1:11" x14ac:dyDescent="0.25">
      <c r="A801" s="650">
        <v>801</v>
      </c>
      <c r="B801" s="59" t="s">
        <v>110</v>
      </c>
      <c r="C801" s="59" t="s">
        <v>14908</v>
      </c>
      <c r="D801" s="70">
        <v>1</v>
      </c>
      <c r="E801" s="59" t="s">
        <v>31</v>
      </c>
      <c r="F801" s="286">
        <v>2100000</v>
      </c>
      <c r="G801" s="84" t="s">
        <v>1039</v>
      </c>
      <c r="H801" s="446">
        <v>44845</v>
      </c>
    </row>
    <row r="802" spans="1:11" x14ac:dyDescent="0.25">
      <c r="A802" s="650">
        <v>802</v>
      </c>
      <c r="B802" s="59" t="s">
        <v>12538</v>
      </c>
      <c r="C802" s="59" t="s">
        <v>13634</v>
      </c>
      <c r="D802" s="64">
        <v>1</v>
      </c>
      <c r="E802" s="75" t="s">
        <v>31</v>
      </c>
      <c r="F802" s="67">
        <v>1400000</v>
      </c>
      <c r="G802" s="84" t="s">
        <v>1200</v>
      </c>
      <c r="H802" s="446">
        <v>44845</v>
      </c>
    </row>
    <row r="803" spans="1:11" x14ac:dyDescent="0.25">
      <c r="A803" s="650">
        <v>803</v>
      </c>
      <c r="B803" s="59" t="s">
        <v>12538</v>
      </c>
      <c r="C803" s="59" t="s">
        <v>13636</v>
      </c>
      <c r="D803" s="59">
        <v>1</v>
      </c>
      <c r="E803" s="75" t="s">
        <v>31</v>
      </c>
      <c r="F803" s="67">
        <v>1400000</v>
      </c>
      <c r="G803" s="84" t="s">
        <v>1200</v>
      </c>
      <c r="H803" s="446">
        <v>44845</v>
      </c>
    </row>
    <row r="804" spans="1:11" x14ac:dyDescent="0.25">
      <c r="A804" s="650">
        <v>804</v>
      </c>
      <c r="B804" s="59" t="s">
        <v>12538</v>
      </c>
      <c r="C804" s="85" t="s">
        <v>13637</v>
      </c>
      <c r="D804" s="59">
        <v>1</v>
      </c>
      <c r="E804" s="75" t="s">
        <v>31</v>
      </c>
      <c r="F804" s="67">
        <v>1400000</v>
      </c>
      <c r="G804" s="84" t="s">
        <v>1200</v>
      </c>
      <c r="H804" s="446">
        <v>44845</v>
      </c>
    </row>
    <row r="805" spans="1:11" x14ac:dyDescent="0.25">
      <c r="A805" s="650">
        <v>805</v>
      </c>
      <c r="B805" s="59" t="s">
        <v>12538</v>
      </c>
      <c r="C805" s="74" t="s">
        <v>13638</v>
      </c>
      <c r="D805" s="59">
        <v>1</v>
      </c>
      <c r="E805" s="75" t="s">
        <v>31</v>
      </c>
      <c r="F805" s="67">
        <v>1400000</v>
      </c>
      <c r="G805" s="84" t="s">
        <v>1200</v>
      </c>
      <c r="H805" s="446">
        <v>44845</v>
      </c>
    </row>
    <row r="806" spans="1:11" x14ac:dyDescent="0.25">
      <c r="A806" s="650">
        <v>806</v>
      </c>
      <c r="B806" s="59" t="s">
        <v>12559</v>
      </c>
      <c r="C806" s="74" t="s">
        <v>13639</v>
      </c>
      <c r="D806" s="64">
        <v>1</v>
      </c>
      <c r="E806" s="75" t="s">
        <v>31</v>
      </c>
      <c r="F806" s="66">
        <v>1700000</v>
      </c>
      <c r="G806" s="84" t="s">
        <v>1200</v>
      </c>
      <c r="H806" s="446">
        <v>44845</v>
      </c>
    </row>
    <row r="807" spans="1:11" x14ac:dyDescent="0.25">
      <c r="A807" s="650">
        <v>807</v>
      </c>
      <c r="B807" s="59" t="s">
        <v>12559</v>
      </c>
      <c r="C807" s="180" t="s">
        <v>13640</v>
      </c>
      <c r="D807" s="64">
        <v>1</v>
      </c>
      <c r="E807" s="75" t="s">
        <v>31</v>
      </c>
      <c r="F807" s="66">
        <v>1700000</v>
      </c>
      <c r="G807" s="84" t="s">
        <v>1200</v>
      </c>
      <c r="H807" s="446">
        <v>44845</v>
      </c>
    </row>
    <row r="808" spans="1:11" x14ac:dyDescent="0.25">
      <c r="A808" s="650">
        <v>808</v>
      </c>
      <c r="B808" s="59" t="s">
        <v>12559</v>
      </c>
      <c r="C808" s="85" t="s">
        <v>13641</v>
      </c>
      <c r="D808" s="64">
        <v>1</v>
      </c>
      <c r="E808" s="75" t="s">
        <v>31</v>
      </c>
      <c r="F808" s="66">
        <v>1700000</v>
      </c>
      <c r="G808" s="84" t="s">
        <v>1200</v>
      </c>
      <c r="H808" s="446">
        <v>44845</v>
      </c>
    </row>
    <row r="809" spans="1:11" x14ac:dyDescent="0.25">
      <c r="A809" s="650">
        <v>809</v>
      </c>
      <c r="B809" s="59" t="s">
        <v>12559</v>
      </c>
      <c r="C809" s="59" t="s">
        <v>13642</v>
      </c>
      <c r="D809" s="59">
        <v>1</v>
      </c>
      <c r="E809" s="75" t="s">
        <v>31</v>
      </c>
      <c r="F809" s="66">
        <v>1700000</v>
      </c>
      <c r="G809" s="84" t="s">
        <v>1200</v>
      </c>
      <c r="H809" s="446">
        <v>44845</v>
      </c>
    </row>
    <row r="810" spans="1:11" x14ac:dyDescent="0.25">
      <c r="A810" s="650">
        <v>810</v>
      </c>
      <c r="B810" s="59" t="s">
        <v>12538</v>
      </c>
      <c r="C810" s="59" t="s">
        <v>14909</v>
      </c>
      <c r="D810" s="59">
        <v>1</v>
      </c>
      <c r="E810" s="70" t="s">
        <v>31</v>
      </c>
      <c r="F810" s="60">
        <v>1400000</v>
      </c>
      <c r="G810" s="84" t="s">
        <v>3171</v>
      </c>
      <c r="H810" s="446">
        <v>44876</v>
      </c>
      <c r="I810" s="247" t="s">
        <v>14910</v>
      </c>
      <c r="J810" s="59" t="s">
        <v>14267</v>
      </c>
      <c r="K810" s="76" t="s">
        <v>14911</v>
      </c>
    </row>
    <row r="811" spans="1:11" x14ac:dyDescent="0.25">
      <c r="A811" s="650">
        <v>811</v>
      </c>
      <c r="B811" s="59" t="s">
        <v>110</v>
      </c>
      <c r="C811" s="74" t="s">
        <v>14912</v>
      </c>
      <c r="D811" s="86">
        <v>1</v>
      </c>
      <c r="E811" s="112" t="s">
        <v>66</v>
      </c>
      <c r="F811" s="67">
        <v>2100000</v>
      </c>
      <c r="G811" s="84" t="s">
        <v>188</v>
      </c>
      <c r="H811" s="446">
        <v>44876</v>
      </c>
    </row>
    <row r="812" spans="1:11" x14ac:dyDescent="0.25">
      <c r="A812" s="650">
        <v>812</v>
      </c>
      <c r="B812" s="59" t="s">
        <v>110</v>
      </c>
      <c r="C812" s="74" t="s">
        <v>14913</v>
      </c>
      <c r="D812" s="64">
        <v>1</v>
      </c>
      <c r="E812" s="112" t="s">
        <v>66</v>
      </c>
      <c r="F812" s="67">
        <v>2100000</v>
      </c>
      <c r="G812" s="84" t="s">
        <v>188</v>
      </c>
      <c r="H812" s="446">
        <v>44876</v>
      </c>
    </row>
    <row r="813" spans="1:11" x14ac:dyDescent="0.25">
      <c r="A813" s="650">
        <v>813</v>
      </c>
      <c r="B813" s="59" t="s">
        <v>110</v>
      </c>
      <c r="C813" s="74" t="s">
        <v>14914</v>
      </c>
      <c r="D813" s="59">
        <v>1</v>
      </c>
      <c r="E813" s="112" t="s">
        <v>66</v>
      </c>
      <c r="F813" s="67">
        <v>2100000</v>
      </c>
      <c r="G813" s="84" t="s">
        <v>188</v>
      </c>
      <c r="H813" s="446">
        <v>44876</v>
      </c>
    </row>
    <row r="814" spans="1:11" x14ac:dyDescent="0.25">
      <c r="A814" s="650">
        <v>814</v>
      </c>
      <c r="B814" s="59" t="s">
        <v>110</v>
      </c>
      <c r="C814" s="85" t="s">
        <v>14915</v>
      </c>
      <c r="D814" s="64">
        <v>1</v>
      </c>
      <c r="E814" s="112" t="s">
        <v>66</v>
      </c>
      <c r="F814" s="67">
        <v>2100000</v>
      </c>
      <c r="G814" s="84" t="s">
        <v>188</v>
      </c>
      <c r="H814" s="446">
        <v>44876</v>
      </c>
    </row>
    <row r="815" spans="1:11" x14ac:dyDescent="0.25">
      <c r="A815" s="650">
        <v>815</v>
      </c>
      <c r="B815" s="59" t="s">
        <v>12559</v>
      </c>
      <c r="C815" s="74" t="s">
        <v>14916</v>
      </c>
      <c r="D815" s="59">
        <v>1</v>
      </c>
      <c r="E815" s="112" t="s">
        <v>31</v>
      </c>
      <c r="F815" s="67">
        <v>1700000</v>
      </c>
      <c r="G815" s="84" t="s">
        <v>502</v>
      </c>
      <c r="H815" s="446">
        <v>44906</v>
      </c>
    </row>
    <row r="816" spans="1:11" x14ac:dyDescent="0.25">
      <c r="A816" s="650">
        <v>816</v>
      </c>
      <c r="B816" s="59" t="s">
        <v>12559</v>
      </c>
      <c r="C816" s="85" t="s">
        <v>14917</v>
      </c>
      <c r="D816" s="64">
        <v>1</v>
      </c>
      <c r="E816" s="112" t="s">
        <v>31</v>
      </c>
      <c r="F816" s="67">
        <v>1700000</v>
      </c>
      <c r="G816" s="84" t="s">
        <v>502</v>
      </c>
      <c r="H816" s="446">
        <v>44906</v>
      </c>
    </row>
    <row r="817" spans="1:13" x14ac:dyDescent="0.25">
      <c r="A817" s="650">
        <v>817</v>
      </c>
      <c r="B817" s="59" t="s">
        <v>12538</v>
      </c>
      <c r="C817" s="59" t="s">
        <v>14918</v>
      </c>
      <c r="D817" s="86">
        <v>1</v>
      </c>
      <c r="E817" s="70" t="s">
        <v>31</v>
      </c>
      <c r="F817" s="71">
        <v>1400000</v>
      </c>
      <c r="G817" s="84" t="s">
        <v>502</v>
      </c>
      <c r="H817" s="446">
        <v>44906</v>
      </c>
    </row>
    <row r="818" spans="1:13" x14ac:dyDescent="0.25">
      <c r="A818" s="650">
        <v>818</v>
      </c>
      <c r="B818" s="78" t="s">
        <v>96</v>
      </c>
      <c r="C818" s="74" t="s">
        <v>13660</v>
      </c>
      <c r="D818" s="59">
        <v>1</v>
      </c>
      <c r="E818" s="112" t="s">
        <v>31</v>
      </c>
      <c r="F818" s="60">
        <v>3400000</v>
      </c>
      <c r="G818" s="68" t="s">
        <v>13661</v>
      </c>
      <c r="H818" s="446">
        <v>44906</v>
      </c>
    </row>
    <row r="819" spans="1:13" x14ac:dyDescent="0.25">
      <c r="A819" s="650">
        <v>819</v>
      </c>
      <c r="B819" s="78" t="s">
        <v>96</v>
      </c>
      <c r="C819" s="59" t="s">
        <v>13663</v>
      </c>
      <c r="D819" s="86">
        <v>1</v>
      </c>
      <c r="E819" s="70" t="s">
        <v>31</v>
      </c>
      <c r="F819" s="71">
        <v>3400000</v>
      </c>
      <c r="G819" s="68" t="s">
        <v>13661</v>
      </c>
      <c r="H819" s="446">
        <v>44906</v>
      </c>
    </row>
    <row r="820" spans="1:13" x14ac:dyDescent="0.25">
      <c r="A820" s="650">
        <v>820</v>
      </c>
      <c r="B820" s="59" t="s">
        <v>12538</v>
      </c>
      <c r="C820" s="74" t="s">
        <v>13672</v>
      </c>
      <c r="D820" s="64">
        <v>1</v>
      </c>
      <c r="E820" s="65" t="s">
        <v>31</v>
      </c>
      <c r="F820" s="71">
        <v>1400000</v>
      </c>
      <c r="G820" s="84" t="s">
        <v>13673</v>
      </c>
      <c r="H820" s="446">
        <v>44906</v>
      </c>
    </row>
    <row r="821" spans="1:13" x14ac:dyDescent="0.25">
      <c r="A821" s="650">
        <v>821</v>
      </c>
      <c r="B821" s="59" t="s">
        <v>12538</v>
      </c>
      <c r="C821" s="74" t="s">
        <v>13675</v>
      </c>
      <c r="D821" s="64">
        <v>1</v>
      </c>
      <c r="E821" s="112" t="s">
        <v>31</v>
      </c>
      <c r="F821" s="71">
        <v>1400000</v>
      </c>
      <c r="G821" s="84" t="s">
        <v>13673</v>
      </c>
      <c r="H821" s="446">
        <v>44906</v>
      </c>
    </row>
    <row r="822" spans="1:13" x14ac:dyDescent="0.25">
      <c r="A822" s="650">
        <v>822</v>
      </c>
      <c r="B822" s="59" t="s">
        <v>440</v>
      </c>
      <c r="C822" s="74" t="s">
        <v>13676</v>
      </c>
      <c r="D822" s="59">
        <v>1</v>
      </c>
      <c r="E822" s="112" t="s">
        <v>31</v>
      </c>
      <c r="F822" s="60">
        <v>3700000</v>
      </c>
      <c r="G822" s="84" t="s">
        <v>13677</v>
      </c>
      <c r="H822" s="446">
        <v>44906</v>
      </c>
    </row>
    <row r="823" spans="1:13" x14ac:dyDescent="0.25">
      <c r="A823" s="650">
        <v>823</v>
      </c>
      <c r="B823" s="59" t="s">
        <v>440</v>
      </c>
      <c r="C823" s="59" t="s">
        <v>13678</v>
      </c>
      <c r="D823" s="64">
        <v>1</v>
      </c>
      <c r="E823" s="75" t="s">
        <v>31</v>
      </c>
      <c r="F823" s="60">
        <v>3700000</v>
      </c>
      <c r="G823" s="84" t="s">
        <v>13677</v>
      </c>
      <c r="H823" s="446">
        <v>44906</v>
      </c>
    </row>
    <row r="824" spans="1:13" x14ac:dyDescent="0.25">
      <c r="A824" s="650">
        <v>824</v>
      </c>
      <c r="B824" s="78" t="s">
        <v>96</v>
      </c>
      <c r="C824" s="59" t="s">
        <v>13679</v>
      </c>
      <c r="D824" s="59">
        <v>1</v>
      </c>
      <c r="E824" s="75" t="s">
        <v>31</v>
      </c>
      <c r="F824" s="66">
        <v>3400000</v>
      </c>
      <c r="G824" s="84" t="s">
        <v>13680</v>
      </c>
      <c r="H824" s="446">
        <v>44906</v>
      </c>
    </row>
    <row r="825" spans="1:13" x14ac:dyDescent="0.25">
      <c r="A825" s="650">
        <v>825</v>
      </c>
      <c r="B825" s="78" t="s">
        <v>96</v>
      </c>
      <c r="C825" s="262" t="s">
        <v>13681</v>
      </c>
      <c r="D825" s="59">
        <v>1</v>
      </c>
      <c r="E825" s="75" t="s">
        <v>31</v>
      </c>
      <c r="F825" s="66">
        <v>3400000</v>
      </c>
      <c r="G825" s="84" t="s">
        <v>13680</v>
      </c>
      <c r="H825" s="446">
        <v>44906</v>
      </c>
    </row>
    <row r="826" spans="1:13" x14ac:dyDescent="0.25">
      <c r="A826" s="650">
        <v>826</v>
      </c>
      <c r="B826" s="78" t="s">
        <v>96</v>
      </c>
      <c r="C826" s="59" t="s">
        <v>13682</v>
      </c>
      <c r="D826" s="59">
        <v>1</v>
      </c>
      <c r="E826" s="59" t="s">
        <v>31</v>
      </c>
      <c r="F826" s="66">
        <v>3400000</v>
      </c>
      <c r="G826" s="258" t="s">
        <v>630</v>
      </c>
      <c r="H826" s="446">
        <v>44906</v>
      </c>
    </row>
    <row r="827" spans="1:13" x14ac:dyDescent="0.25">
      <c r="A827" s="650">
        <v>827</v>
      </c>
      <c r="B827" s="78" t="s">
        <v>3374</v>
      </c>
      <c r="C827" s="76" t="s">
        <v>13693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x14ac:dyDescent="0.25">
      <c r="A828" s="650">
        <v>828</v>
      </c>
      <c r="B828" s="78" t="s">
        <v>3374</v>
      </c>
      <c r="C828" s="76" t="s">
        <v>13695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x14ac:dyDescent="0.25">
      <c r="A829" s="650">
        <v>829</v>
      </c>
      <c r="B829" s="78" t="s">
        <v>3374</v>
      </c>
      <c r="C829" s="76" t="s">
        <v>13696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x14ac:dyDescent="0.25">
      <c r="A830" s="650">
        <v>830</v>
      </c>
      <c r="B830" s="78" t="s">
        <v>3374</v>
      </c>
      <c r="C830" s="76" t="s">
        <v>13697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x14ac:dyDescent="0.25">
      <c r="A831" s="650">
        <v>831</v>
      </c>
      <c r="B831" s="78" t="s">
        <v>3374</v>
      </c>
      <c r="C831" s="76" t="s">
        <v>13698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x14ac:dyDescent="0.25">
      <c r="A832" s="650">
        <v>832</v>
      </c>
      <c r="B832" s="78" t="s">
        <v>3374</v>
      </c>
      <c r="C832" s="76" t="s">
        <v>13699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x14ac:dyDescent="0.25">
      <c r="A833" s="650">
        <v>833</v>
      </c>
      <c r="B833" s="78" t="s">
        <v>3374</v>
      </c>
      <c r="C833" s="76" t="s">
        <v>13683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x14ac:dyDescent="0.25">
      <c r="A834" s="650">
        <v>834</v>
      </c>
      <c r="B834" s="78" t="s">
        <v>3374</v>
      </c>
      <c r="C834" s="76" t="s">
        <v>13684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x14ac:dyDescent="0.25">
      <c r="A835" s="650">
        <v>835</v>
      </c>
      <c r="B835" s="78" t="s">
        <v>3374</v>
      </c>
      <c r="C835" s="76" t="s">
        <v>13685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x14ac:dyDescent="0.25">
      <c r="A836" s="650">
        <v>836</v>
      </c>
      <c r="B836" s="78" t="s">
        <v>3374</v>
      </c>
      <c r="C836" s="76" t="s">
        <v>13686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x14ac:dyDescent="0.25">
      <c r="A837" s="650">
        <v>837</v>
      </c>
      <c r="B837" s="78" t="s">
        <v>3374</v>
      </c>
      <c r="C837" s="76" t="s">
        <v>13687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x14ac:dyDescent="0.25">
      <c r="A838" s="650">
        <v>838</v>
      </c>
      <c r="B838" s="78" t="s">
        <v>3374</v>
      </c>
      <c r="C838" s="76" t="s">
        <v>13688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x14ac:dyDescent="0.25">
      <c r="A839" s="650">
        <v>839</v>
      </c>
      <c r="B839" s="78" t="s">
        <v>3374</v>
      </c>
      <c r="C839" s="76" t="s">
        <v>13689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x14ac:dyDescent="0.25">
      <c r="A840" s="650">
        <v>840</v>
      </c>
      <c r="B840" s="59" t="s">
        <v>110</v>
      </c>
      <c r="C840" s="59" t="s">
        <v>13704</v>
      </c>
      <c r="D840" s="70">
        <v>1</v>
      </c>
      <c r="E840" s="59" t="s">
        <v>31</v>
      </c>
      <c r="F840" s="286">
        <v>2100000</v>
      </c>
      <c r="G840" s="84" t="s">
        <v>2148</v>
      </c>
      <c r="H840" s="84" t="s">
        <v>7412</v>
      </c>
    </row>
    <row r="841" spans="1:11" x14ac:dyDescent="0.25">
      <c r="A841" s="650">
        <v>841</v>
      </c>
      <c r="B841" s="59" t="s">
        <v>110</v>
      </c>
      <c r="C841" s="59" t="s">
        <v>13705</v>
      </c>
      <c r="D841" s="70">
        <v>1</v>
      </c>
      <c r="E841" s="59" t="s">
        <v>31</v>
      </c>
      <c r="F841" s="286">
        <v>2100000</v>
      </c>
      <c r="G841" s="84" t="s">
        <v>2148</v>
      </c>
      <c r="H841" s="84" t="s">
        <v>7412</v>
      </c>
    </row>
    <row r="842" spans="1:11" x14ac:dyDescent="0.25">
      <c r="A842" s="650">
        <v>842</v>
      </c>
      <c r="B842" s="59" t="s">
        <v>440</v>
      </c>
      <c r="C842" s="338" t="s">
        <v>13729</v>
      </c>
      <c r="D842" s="70">
        <v>1</v>
      </c>
      <c r="E842" s="59" t="s">
        <v>31</v>
      </c>
      <c r="F842" s="286">
        <v>3700000</v>
      </c>
      <c r="G842" s="84" t="s">
        <v>947</v>
      </c>
      <c r="H842" s="84" t="s">
        <v>7436</v>
      </c>
    </row>
    <row r="843" spans="1:11" x14ac:dyDescent="0.25">
      <c r="A843" s="650">
        <v>843</v>
      </c>
      <c r="B843" s="59" t="s">
        <v>12559</v>
      </c>
      <c r="C843" s="247" t="s">
        <v>13738</v>
      </c>
      <c r="D843" s="70">
        <v>1</v>
      </c>
      <c r="E843" s="59" t="s">
        <v>31</v>
      </c>
      <c r="F843" s="67">
        <v>1700000</v>
      </c>
      <c r="G843" s="84" t="s">
        <v>14919</v>
      </c>
      <c r="H843" s="84" t="s">
        <v>7446</v>
      </c>
    </row>
    <row r="844" spans="1:11" x14ac:dyDescent="0.25">
      <c r="A844" s="650">
        <v>844</v>
      </c>
      <c r="B844" s="59" t="s">
        <v>12559</v>
      </c>
      <c r="C844" s="76" t="s">
        <v>13741</v>
      </c>
      <c r="D844" s="70">
        <v>1</v>
      </c>
      <c r="E844" s="59" t="s">
        <v>31</v>
      </c>
      <c r="F844" s="67">
        <v>1700000</v>
      </c>
      <c r="G844" s="84" t="s">
        <v>14919</v>
      </c>
      <c r="H844" s="84" t="s">
        <v>7446</v>
      </c>
    </row>
    <row r="845" spans="1:11" x14ac:dyDescent="0.25">
      <c r="A845" s="650">
        <v>845</v>
      </c>
      <c r="B845" s="59" t="s">
        <v>12559</v>
      </c>
      <c r="C845" s="247" t="s">
        <v>14920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x14ac:dyDescent="0.25">
      <c r="A846" s="650">
        <v>846</v>
      </c>
      <c r="B846" s="59" t="s">
        <v>12559</v>
      </c>
      <c r="C846" s="247" t="s">
        <v>14921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x14ac:dyDescent="0.25">
      <c r="A847" s="650">
        <v>847</v>
      </c>
      <c r="B847" s="59" t="s">
        <v>110</v>
      </c>
      <c r="C847" s="74" t="s">
        <v>14922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12221</v>
      </c>
      <c r="J847" s="59" t="s">
        <v>14284</v>
      </c>
      <c r="K847" s="76" t="s">
        <v>5575</v>
      </c>
    </row>
    <row r="848" spans="1:11" x14ac:dyDescent="0.25">
      <c r="A848" s="650">
        <v>848</v>
      </c>
      <c r="B848" s="59" t="s">
        <v>110</v>
      </c>
      <c r="C848" s="74" t="s">
        <v>14923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12221</v>
      </c>
      <c r="J848" s="59" t="s">
        <v>14284</v>
      </c>
      <c r="K848" s="76" t="s">
        <v>5575</v>
      </c>
    </row>
    <row r="849" spans="1:10" x14ac:dyDescent="0.25">
      <c r="A849" s="650">
        <v>849</v>
      </c>
      <c r="B849" s="62" t="s">
        <v>12895</v>
      </c>
      <c r="C849" s="195" t="s">
        <v>13767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x14ac:dyDescent="0.25">
      <c r="A850" s="650">
        <v>850</v>
      </c>
      <c r="B850" s="62" t="s">
        <v>12895</v>
      </c>
      <c r="C850" s="59" t="s">
        <v>13769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x14ac:dyDescent="0.25">
      <c r="A851" s="650">
        <v>851</v>
      </c>
      <c r="B851" s="59" t="s">
        <v>12538</v>
      </c>
      <c r="C851" s="247" t="s">
        <v>13770</v>
      </c>
      <c r="D851" s="86">
        <v>1</v>
      </c>
      <c r="E851" s="70" t="s">
        <v>31</v>
      </c>
      <c r="F851" s="71">
        <v>1400000</v>
      </c>
      <c r="G851" s="68" t="s">
        <v>13771</v>
      </c>
      <c r="H851" s="84" t="s">
        <v>7477</v>
      </c>
    </row>
    <row r="852" spans="1:10" x14ac:dyDescent="0.25">
      <c r="A852" s="650">
        <v>852</v>
      </c>
      <c r="B852" s="62" t="s">
        <v>12895</v>
      </c>
      <c r="C852" s="74" t="s">
        <v>13776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x14ac:dyDescent="0.25">
      <c r="A853" s="650">
        <v>853</v>
      </c>
      <c r="B853" s="62" t="s">
        <v>12895</v>
      </c>
      <c r="C853" s="85" t="s">
        <v>13778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x14ac:dyDescent="0.25">
      <c r="A854" s="650">
        <v>854</v>
      </c>
      <c r="B854" s="59" t="s">
        <v>110</v>
      </c>
      <c r="C854" s="59" t="s">
        <v>14924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12447</v>
      </c>
      <c r="J854" s="59" t="s">
        <v>14271</v>
      </c>
    </row>
    <row r="855" spans="1:10" x14ac:dyDescent="0.25">
      <c r="A855" s="650">
        <v>855</v>
      </c>
      <c r="B855" s="59" t="s">
        <v>110</v>
      </c>
      <c r="C855" s="59" t="s">
        <v>14925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14926</v>
      </c>
      <c r="J855" s="59" t="s">
        <v>14267</v>
      </c>
    </row>
    <row r="856" spans="1:10" x14ac:dyDescent="0.25">
      <c r="A856" s="650">
        <v>856</v>
      </c>
      <c r="B856" s="78" t="s">
        <v>3374</v>
      </c>
      <c r="C856" s="76" t="s">
        <v>13789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x14ac:dyDescent="0.25">
      <c r="A857" s="650">
        <v>857</v>
      </c>
      <c r="B857" s="78" t="s">
        <v>3374</v>
      </c>
      <c r="C857" s="85" t="s">
        <v>13790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x14ac:dyDescent="0.25">
      <c r="A858" s="650">
        <v>858</v>
      </c>
      <c r="B858" s="59" t="s">
        <v>12559</v>
      </c>
      <c r="C858" s="70" t="s">
        <v>14927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0">
        <v>859</v>
      </c>
      <c r="B859" s="59" t="s">
        <v>12559</v>
      </c>
      <c r="C859" s="74" t="s">
        <v>14928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0">
        <v>860</v>
      </c>
      <c r="B860" s="59" t="s">
        <v>110</v>
      </c>
      <c r="C860" s="74" t="s">
        <v>14929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0">
        <v>861</v>
      </c>
      <c r="B861" s="59" t="s">
        <v>110</v>
      </c>
      <c r="C861" s="59" t="s">
        <v>14930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0">
        <v>862</v>
      </c>
      <c r="B862" s="59" t="s">
        <v>110</v>
      </c>
      <c r="C862" s="59" t="s">
        <v>14931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14932</v>
      </c>
    </row>
    <row r="863" spans="1:10" x14ac:dyDescent="0.25">
      <c r="A863" s="650">
        <v>863</v>
      </c>
      <c r="B863" s="59" t="s">
        <v>110</v>
      </c>
      <c r="C863" s="59" t="s">
        <v>14933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14934</v>
      </c>
    </row>
    <row r="864" spans="1:10" x14ac:dyDescent="0.25">
      <c r="A864" s="650">
        <v>864</v>
      </c>
      <c r="B864" s="59" t="s">
        <v>12538</v>
      </c>
      <c r="C864" s="59" t="s">
        <v>14935</v>
      </c>
      <c r="D864" s="80">
        <v>1</v>
      </c>
      <c r="E864" s="75" t="s">
        <v>31</v>
      </c>
      <c r="F864" s="273">
        <v>1400000</v>
      </c>
      <c r="G864" s="84" t="s">
        <v>158</v>
      </c>
      <c r="H864" s="84" t="s">
        <v>7544</v>
      </c>
    </row>
    <row r="865" spans="1:10" x14ac:dyDescent="0.25">
      <c r="A865" s="650">
        <v>865</v>
      </c>
      <c r="B865" s="62" t="s">
        <v>12895</v>
      </c>
      <c r="C865" s="59" t="s">
        <v>13833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x14ac:dyDescent="0.25">
      <c r="A866" s="650">
        <v>866</v>
      </c>
      <c r="B866" s="62" t="s">
        <v>12895</v>
      </c>
      <c r="C866" s="73" t="s">
        <v>13834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x14ac:dyDescent="0.25">
      <c r="A867" s="650">
        <v>867</v>
      </c>
      <c r="B867" s="62" t="s">
        <v>12895</v>
      </c>
      <c r="C867" s="85" t="s">
        <v>13821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x14ac:dyDescent="0.25">
      <c r="A868" s="650">
        <v>868</v>
      </c>
      <c r="B868" s="62" t="s">
        <v>12895</v>
      </c>
      <c r="C868" s="74" t="s">
        <v>13822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x14ac:dyDescent="0.25">
      <c r="A869" s="650">
        <v>869</v>
      </c>
      <c r="B869" s="62" t="s">
        <v>12895</v>
      </c>
      <c r="C869" s="74" t="s">
        <v>13823</v>
      </c>
      <c r="D869" s="64">
        <v>1</v>
      </c>
      <c r="E869" s="286" t="s">
        <v>31</v>
      </c>
      <c r="F869" s="71">
        <v>1050000</v>
      </c>
      <c r="G869" s="68" t="s">
        <v>630</v>
      </c>
      <c r="H869" s="84" t="s">
        <v>7544</v>
      </c>
    </row>
    <row r="870" spans="1:10" x14ac:dyDescent="0.25">
      <c r="A870" s="650">
        <v>870</v>
      </c>
      <c r="B870" s="62" t="s">
        <v>12895</v>
      </c>
      <c r="C870" s="59" t="s">
        <v>13824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x14ac:dyDescent="0.25">
      <c r="A871" s="650">
        <v>871</v>
      </c>
      <c r="B871" s="62" t="s">
        <v>12895</v>
      </c>
      <c r="C871" s="195" t="s">
        <v>12986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x14ac:dyDescent="0.25">
      <c r="A872" s="650">
        <v>872</v>
      </c>
      <c r="B872" s="62" t="s">
        <v>12895</v>
      </c>
      <c r="C872" s="59" t="s">
        <v>13825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x14ac:dyDescent="0.25">
      <c r="A873" s="650">
        <v>873</v>
      </c>
      <c r="B873" s="78" t="s">
        <v>96</v>
      </c>
      <c r="C873" s="62" t="s">
        <v>13849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x14ac:dyDescent="0.25">
      <c r="A874" s="650">
        <v>874</v>
      </c>
      <c r="B874" s="78" t="s">
        <v>96</v>
      </c>
      <c r="C874" s="85" t="s">
        <v>13851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x14ac:dyDescent="0.25">
      <c r="A875" s="650">
        <v>875</v>
      </c>
      <c r="B875" s="59" t="s">
        <v>13852</v>
      </c>
      <c r="C875" s="85" t="s">
        <v>13853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x14ac:dyDescent="0.25">
      <c r="A876" s="650">
        <v>876</v>
      </c>
      <c r="B876" s="59" t="s">
        <v>13852</v>
      </c>
      <c r="C876" s="59" t="s">
        <v>13854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x14ac:dyDescent="0.25">
      <c r="A877" s="650">
        <v>877</v>
      </c>
      <c r="B877" s="59" t="s">
        <v>13852</v>
      </c>
      <c r="C877" s="85" t="s">
        <v>13855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x14ac:dyDescent="0.25">
      <c r="A878" s="650">
        <v>878</v>
      </c>
      <c r="B878" s="78" t="s">
        <v>96</v>
      </c>
      <c r="C878" s="74" t="s">
        <v>13862</v>
      </c>
      <c r="D878" s="64">
        <v>1</v>
      </c>
      <c r="E878" s="75" t="s">
        <v>31</v>
      </c>
      <c r="F878" s="67">
        <v>3400000</v>
      </c>
      <c r="G878" s="68" t="s">
        <v>9083</v>
      </c>
      <c r="H878" s="446">
        <v>44604</v>
      </c>
    </row>
    <row r="879" spans="1:10" x14ac:dyDescent="0.25">
      <c r="A879" s="650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46">
        <v>44604</v>
      </c>
    </row>
    <row r="880" spans="1:10" x14ac:dyDescent="0.25">
      <c r="A880" s="650">
        <v>880</v>
      </c>
      <c r="B880" s="59" t="s">
        <v>13866</v>
      </c>
      <c r="C880" s="74" t="s">
        <v>14936</v>
      </c>
      <c r="D880" s="64">
        <v>1</v>
      </c>
      <c r="E880" s="75" t="s">
        <v>66</v>
      </c>
      <c r="F880" s="71">
        <v>2200000</v>
      </c>
      <c r="G880" s="84" t="s">
        <v>648</v>
      </c>
      <c r="H880" s="446">
        <v>44604</v>
      </c>
      <c r="I880" s="59" t="s">
        <v>12691</v>
      </c>
      <c r="J880" s="59" t="s">
        <v>14937</v>
      </c>
    </row>
    <row r="881" spans="1:11" x14ac:dyDescent="0.25">
      <c r="A881" s="650">
        <v>881</v>
      </c>
      <c r="B881" s="59" t="s">
        <v>110</v>
      </c>
      <c r="C881" s="180" t="s">
        <v>14938</v>
      </c>
      <c r="D881" s="86">
        <v>1</v>
      </c>
      <c r="E881" s="70" t="s">
        <v>66</v>
      </c>
      <c r="F881" s="87">
        <v>2100000</v>
      </c>
      <c r="G881" s="84" t="s">
        <v>648</v>
      </c>
      <c r="H881" s="446">
        <v>44604</v>
      </c>
      <c r="I881" s="59" t="s">
        <v>4657</v>
      </c>
      <c r="J881" s="59" t="s">
        <v>14939</v>
      </c>
      <c r="K881" s="59" t="s">
        <v>14939</v>
      </c>
    </row>
    <row r="882" spans="1:11" x14ac:dyDescent="0.25">
      <c r="A882" s="650">
        <v>882</v>
      </c>
      <c r="B882" s="59" t="s">
        <v>110</v>
      </c>
      <c r="C882" s="59" t="s">
        <v>14940</v>
      </c>
      <c r="D882" s="64">
        <v>1</v>
      </c>
      <c r="E882" s="112" t="s">
        <v>66</v>
      </c>
      <c r="F882" s="71">
        <v>2100000</v>
      </c>
      <c r="G882" s="84" t="s">
        <v>2678</v>
      </c>
      <c r="H882" s="446">
        <v>44604</v>
      </c>
      <c r="I882" s="59" t="s">
        <v>12447</v>
      </c>
      <c r="J882" s="59" t="s">
        <v>14941</v>
      </c>
      <c r="K882" s="59" t="s">
        <v>14941</v>
      </c>
    </row>
    <row r="883" spans="1:11" x14ac:dyDescent="0.25">
      <c r="A883" s="650">
        <v>883</v>
      </c>
      <c r="B883" s="59" t="s">
        <v>110</v>
      </c>
      <c r="C883" s="195" t="s">
        <v>14942</v>
      </c>
      <c r="D883" s="64">
        <v>1</v>
      </c>
      <c r="E883" s="65" t="s">
        <v>66</v>
      </c>
      <c r="F883" s="66">
        <v>2100000</v>
      </c>
      <c r="G883" s="84" t="s">
        <v>2678</v>
      </c>
      <c r="H883" s="446">
        <v>44604</v>
      </c>
      <c r="I883" s="59" t="s">
        <v>12222</v>
      </c>
      <c r="J883" s="59" t="s">
        <v>14941</v>
      </c>
      <c r="K883" s="59" t="s">
        <v>14941</v>
      </c>
    </row>
    <row r="884" spans="1:11" x14ac:dyDescent="0.25">
      <c r="A884" s="650">
        <v>884</v>
      </c>
      <c r="B884" s="59" t="s">
        <v>12538</v>
      </c>
      <c r="C884" s="59" t="s">
        <v>14943</v>
      </c>
      <c r="D884" s="64">
        <v>1</v>
      </c>
      <c r="E884" s="112" t="s">
        <v>31</v>
      </c>
      <c r="F884" s="71">
        <v>1400000</v>
      </c>
      <c r="G884" s="84" t="s">
        <v>152</v>
      </c>
      <c r="H884" s="446">
        <v>44604</v>
      </c>
      <c r="K884" s="59" t="s">
        <v>14944</v>
      </c>
    </row>
    <row r="885" spans="1:11" x14ac:dyDescent="0.25">
      <c r="A885" s="650">
        <v>885</v>
      </c>
      <c r="B885" s="59" t="s">
        <v>13883</v>
      </c>
      <c r="C885" s="259" t="s">
        <v>13884</v>
      </c>
      <c r="D885" s="64">
        <v>1</v>
      </c>
      <c r="E885" s="65" t="s">
        <v>31</v>
      </c>
      <c r="F885" s="66">
        <v>800000</v>
      </c>
      <c r="G885" s="84" t="s">
        <v>504</v>
      </c>
      <c r="H885" s="446">
        <v>44632</v>
      </c>
      <c r="K885" s="59" t="s">
        <v>14944</v>
      </c>
    </row>
    <row r="886" spans="1:11" x14ac:dyDescent="0.25">
      <c r="A886" s="650">
        <v>886</v>
      </c>
      <c r="B886" s="59" t="s">
        <v>13883</v>
      </c>
      <c r="C886" s="259" t="s">
        <v>13885</v>
      </c>
      <c r="D886" s="64">
        <v>1</v>
      </c>
      <c r="E886" s="75" t="s">
        <v>31</v>
      </c>
      <c r="F886" s="71">
        <v>800000</v>
      </c>
      <c r="G886" s="84" t="s">
        <v>504</v>
      </c>
      <c r="H886" s="446">
        <v>44632</v>
      </c>
      <c r="K886" s="59" t="s">
        <v>14945</v>
      </c>
    </row>
    <row r="887" spans="1:11" x14ac:dyDescent="0.25">
      <c r="A887" s="650">
        <v>887</v>
      </c>
      <c r="B887" s="59" t="s">
        <v>13883</v>
      </c>
      <c r="C887" s="259" t="s">
        <v>13886</v>
      </c>
      <c r="D887" s="64">
        <v>1</v>
      </c>
      <c r="E887" s="75" t="s">
        <v>31</v>
      </c>
      <c r="F887" s="71">
        <v>800000</v>
      </c>
      <c r="G887" s="84" t="s">
        <v>504</v>
      </c>
      <c r="H887" s="446">
        <v>44632</v>
      </c>
      <c r="K887" s="59" t="s">
        <v>14945</v>
      </c>
    </row>
    <row r="888" spans="1:11" x14ac:dyDescent="0.25">
      <c r="A888" s="650">
        <v>888</v>
      </c>
      <c r="B888" s="59" t="s">
        <v>10316</v>
      </c>
      <c r="C888" s="59" t="s">
        <v>13887</v>
      </c>
      <c r="D888" s="59">
        <v>1</v>
      </c>
      <c r="E888" s="75" t="s">
        <v>31</v>
      </c>
      <c r="F888" s="60">
        <v>1650000</v>
      </c>
      <c r="G888" s="84" t="s">
        <v>504</v>
      </c>
      <c r="H888" s="446">
        <v>44632</v>
      </c>
      <c r="K888" s="59" t="s">
        <v>14946</v>
      </c>
    </row>
    <row r="889" spans="1:11" x14ac:dyDescent="0.25">
      <c r="A889" s="650">
        <v>889</v>
      </c>
      <c r="B889" s="59" t="s">
        <v>10316</v>
      </c>
      <c r="C889" s="59" t="s">
        <v>13889</v>
      </c>
      <c r="D889" s="59">
        <v>1</v>
      </c>
      <c r="E889" s="75" t="s">
        <v>31</v>
      </c>
      <c r="F889" s="60">
        <v>1650000</v>
      </c>
      <c r="G889" s="84" t="s">
        <v>504</v>
      </c>
      <c r="H889" s="446">
        <v>44632</v>
      </c>
      <c r="K889" s="59" t="s">
        <v>14946</v>
      </c>
    </row>
    <row r="890" spans="1:11" x14ac:dyDescent="0.25">
      <c r="A890" s="650">
        <v>890</v>
      </c>
      <c r="B890" s="59" t="s">
        <v>10316</v>
      </c>
      <c r="C890" s="59" t="s">
        <v>13890</v>
      </c>
      <c r="D890" s="59">
        <v>1</v>
      </c>
      <c r="E890" s="75" t="s">
        <v>31</v>
      </c>
      <c r="F890" s="60">
        <v>1650000</v>
      </c>
      <c r="G890" s="84" t="s">
        <v>504</v>
      </c>
      <c r="H890" s="446">
        <v>44632</v>
      </c>
    </row>
    <row r="891" spans="1:11" x14ac:dyDescent="0.25">
      <c r="A891" s="650">
        <v>891</v>
      </c>
      <c r="B891" s="59" t="s">
        <v>10316</v>
      </c>
      <c r="C891" s="59" t="s">
        <v>13891</v>
      </c>
      <c r="D891" s="59">
        <v>1</v>
      </c>
      <c r="E891" s="75" t="s">
        <v>31</v>
      </c>
      <c r="F891" s="60">
        <v>1650000</v>
      </c>
      <c r="G891" s="84" t="s">
        <v>504</v>
      </c>
      <c r="H891" s="446">
        <v>44632</v>
      </c>
    </row>
    <row r="892" spans="1:11" x14ac:dyDescent="0.25">
      <c r="A892" s="650">
        <v>892</v>
      </c>
      <c r="B892" s="92" t="s">
        <v>13900</v>
      </c>
      <c r="C892" s="85" t="s">
        <v>13901</v>
      </c>
      <c r="D892" s="64">
        <v>1</v>
      </c>
      <c r="E892" s="65" t="s">
        <v>31</v>
      </c>
      <c r="F892" s="71">
        <v>1700000</v>
      </c>
      <c r="G892" s="84" t="s">
        <v>13451</v>
      </c>
      <c r="H892" s="446">
        <v>44632</v>
      </c>
    </row>
    <row r="893" spans="1:11" x14ac:dyDescent="0.25">
      <c r="A893" s="650">
        <v>893</v>
      </c>
      <c r="B893" s="59" t="s">
        <v>110</v>
      </c>
      <c r="C893" s="59" t="s">
        <v>13903</v>
      </c>
      <c r="D893" s="59">
        <v>1</v>
      </c>
      <c r="E893" s="59" t="s">
        <v>66</v>
      </c>
      <c r="F893" s="60">
        <v>2100000</v>
      </c>
      <c r="G893" s="84" t="s">
        <v>13904</v>
      </c>
      <c r="H893" s="446">
        <v>44632</v>
      </c>
    </row>
    <row r="894" spans="1:11" x14ac:dyDescent="0.25">
      <c r="A894" s="650">
        <v>894</v>
      </c>
      <c r="B894" s="59" t="s">
        <v>110</v>
      </c>
      <c r="C894" s="59" t="s">
        <v>13905</v>
      </c>
      <c r="D894" s="59">
        <v>1</v>
      </c>
      <c r="E894" s="59" t="s">
        <v>66</v>
      </c>
      <c r="F894" s="60">
        <v>2100000</v>
      </c>
      <c r="G894" s="84" t="s">
        <v>13904</v>
      </c>
      <c r="H894" s="446">
        <v>44632</v>
      </c>
    </row>
    <row r="895" spans="1:11" x14ac:dyDescent="0.25">
      <c r="A895" s="650">
        <v>895</v>
      </c>
      <c r="B895" s="59" t="s">
        <v>3374</v>
      </c>
      <c r="C895" s="59" t="s">
        <v>13906</v>
      </c>
      <c r="D895" s="59">
        <v>1</v>
      </c>
      <c r="E895" s="59" t="s">
        <v>31</v>
      </c>
      <c r="F895" s="60">
        <v>1650000</v>
      </c>
      <c r="G895" s="84" t="s">
        <v>630</v>
      </c>
      <c r="H895" s="446">
        <v>44632</v>
      </c>
    </row>
    <row r="896" spans="1:11" x14ac:dyDescent="0.25">
      <c r="A896" s="650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46">
        <v>44632</v>
      </c>
    </row>
    <row r="897" spans="1:11" x14ac:dyDescent="0.25">
      <c r="A897" s="650">
        <v>897</v>
      </c>
      <c r="B897" s="59" t="s">
        <v>13907</v>
      </c>
      <c r="C897" s="59" t="s">
        <v>13908</v>
      </c>
      <c r="D897" s="59">
        <v>1</v>
      </c>
      <c r="E897" s="75" t="s">
        <v>31</v>
      </c>
      <c r="F897" s="60">
        <v>1050000</v>
      </c>
      <c r="G897" s="84" t="s">
        <v>630</v>
      </c>
      <c r="H897" s="446">
        <v>44632</v>
      </c>
    </row>
    <row r="898" spans="1:11" x14ac:dyDescent="0.25">
      <c r="A898" s="650">
        <v>898</v>
      </c>
      <c r="B898" s="59" t="s">
        <v>13907</v>
      </c>
      <c r="C898" s="59" t="s">
        <v>13909</v>
      </c>
      <c r="D898" s="59">
        <v>1</v>
      </c>
      <c r="E898" s="75" t="s">
        <v>31</v>
      </c>
      <c r="F898" s="60">
        <v>787500</v>
      </c>
      <c r="G898" s="84" t="s">
        <v>630</v>
      </c>
      <c r="H898" s="446">
        <v>44632</v>
      </c>
    </row>
    <row r="899" spans="1:11" x14ac:dyDescent="0.25">
      <c r="A899" s="650">
        <v>899</v>
      </c>
      <c r="B899" s="59" t="s">
        <v>13907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46">
        <v>44632</v>
      </c>
    </row>
    <row r="900" spans="1:11" x14ac:dyDescent="0.25">
      <c r="A900" s="650">
        <v>900</v>
      </c>
      <c r="B900" s="59" t="s">
        <v>13907</v>
      </c>
      <c r="C900" s="59" t="s">
        <v>13910</v>
      </c>
      <c r="D900" s="59">
        <v>1</v>
      </c>
      <c r="E900" s="75" t="s">
        <v>31</v>
      </c>
      <c r="F900" s="60">
        <v>1050000</v>
      </c>
      <c r="G900" s="84" t="s">
        <v>630</v>
      </c>
      <c r="H900" s="446">
        <v>44632</v>
      </c>
    </row>
    <row r="901" spans="1:11" x14ac:dyDescent="0.25">
      <c r="A901" s="650">
        <v>901</v>
      </c>
      <c r="B901" s="59" t="s">
        <v>12538</v>
      </c>
      <c r="C901" s="59" t="s">
        <v>14947</v>
      </c>
      <c r="D901" s="64">
        <v>1</v>
      </c>
      <c r="E901" s="75" t="s">
        <v>31</v>
      </c>
      <c r="F901" s="71">
        <v>1400000</v>
      </c>
      <c r="G901" s="84" t="s">
        <v>1725</v>
      </c>
      <c r="H901" s="446">
        <v>44693</v>
      </c>
      <c r="I901" s="247" t="s">
        <v>14948</v>
      </c>
      <c r="J901" s="59" t="s">
        <v>14949</v>
      </c>
    </row>
    <row r="902" spans="1:11" x14ac:dyDescent="0.25">
      <c r="A902" s="650">
        <v>902</v>
      </c>
      <c r="B902" s="59" t="s">
        <v>110</v>
      </c>
      <c r="C902" s="85" t="s">
        <v>14950</v>
      </c>
      <c r="D902" s="80">
        <v>1</v>
      </c>
      <c r="E902" s="65" t="s">
        <v>66</v>
      </c>
      <c r="F902" s="71">
        <v>2100000</v>
      </c>
      <c r="G902" s="84" t="s">
        <v>759</v>
      </c>
      <c r="H902" s="446">
        <v>44724</v>
      </c>
      <c r="I902" s="59" t="s">
        <v>4653</v>
      </c>
      <c r="J902" s="59" t="s">
        <v>14944</v>
      </c>
      <c r="K902" s="59" t="s">
        <v>14944</v>
      </c>
    </row>
    <row r="903" spans="1:11" x14ac:dyDescent="0.25">
      <c r="A903" s="650">
        <v>903</v>
      </c>
      <c r="B903" s="59" t="s">
        <v>110</v>
      </c>
      <c r="C903" s="85" t="s">
        <v>14951</v>
      </c>
      <c r="D903" s="64">
        <v>1</v>
      </c>
      <c r="E903" s="65" t="s">
        <v>66</v>
      </c>
      <c r="F903" s="71">
        <v>2100000</v>
      </c>
      <c r="G903" s="84" t="s">
        <v>759</v>
      </c>
      <c r="H903" s="446">
        <v>44724</v>
      </c>
      <c r="I903" s="59" t="s">
        <v>4653</v>
      </c>
      <c r="J903" s="59" t="s">
        <v>14944</v>
      </c>
      <c r="K903" s="59" t="s">
        <v>14944</v>
      </c>
    </row>
    <row r="904" spans="1:11" x14ac:dyDescent="0.25">
      <c r="A904" s="650">
        <v>904</v>
      </c>
      <c r="B904" s="59" t="s">
        <v>10316</v>
      </c>
      <c r="C904" s="59" t="s">
        <v>13932</v>
      </c>
      <c r="D904" s="64">
        <v>1</v>
      </c>
      <c r="E904" s="65" t="s">
        <v>31</v>
      </c>
      <c r="F904" s="60">
        <v>1650000</v>
      </c>
      <c r="G904" s="68" t="s">
        <v>621</v>
      </c>
      <c r="H904" s="446">
        <v>44754</v>
      </c>
    </row>
    <row r="905" spans="1:11" x14ac:dyDescent="0.25">
      <c r="A905" s="650">
        <v>905</v>
      </c>
      <c r="B905" s="59" t="s">
        <v>10316</v>
      </c>
      <c r="C905" s="59" t="s">
        <v>13933</v>
      </c>
      <c r="D905" s="64">
        <v>1</v>
      </c>
      <c r="E905" s="65" t="s">
        <v>31</v>
      </c>
      <c r="F905" s="60">
        <v>1650000</v>
      </c>
      <c r="G905" s="68" t="s">
        <v>621</v>
      </c>
      <c r="H905" s="446">
        <v>44754</v>
      </c>
    </row>
    <row r="906" spans="1:11" x14ac:dyDescent="0.25">
      <c r="A906" s="650">
        <v>906</v>
      </c>
      <c r="B906" s="59" t="s">
        <v>10316</v>
      </c>
      <c r="C906" s="59" t="s">
        <v>13934</v>
      </c>
      <c r="D906" s="64">
        <v>1</v>
      </c>
      <c r="E906" s="65" t="s">
        <v>31</v>
      </c>
      <c r="F906" s="60">
        <v>1650000</v>
      </c>
      <c r="G906" s="68" t="s">
        <v>621</v>
      </c>
      <c r="H906" s="446">
        <v>44754</v>
      </c>
    </row>
    <row r="907" spans="1:11" x14ac:dyDescent="0.25">
      <c r="A907" s="650">
        <v>907</v>
      </c>
      <c r="B907" s="59" t="s">
        <v>10316</v>
      </c>
      <c r="C907" s="59" t="s">
        <v>13935</v>
      </c>
      <c r="D907" s="64">
        <v>1</v>
      </c>
      <c r="E907" s="70" t="s">
        <v>31</v>
      </c>
      <c r="F907" s="60">
        <v>1650000</v>
      </c>
      <c r="G907" s="68" t="s">
        <v>621</v>
      </c>
      <c r="H907" s="446">
        <v>44754</v>
      </c>
    </row>
    <row r="908" spans="1:11" x14ac:dyDescent="0.25">
      <c r="A908" s="650">
        <v>908</v>
      </c>
      <c r="B908" s="59" t="s">
        <v>9721</v>
      </c>
      <c r="C908" s="59" t="s">
        <v>13939</v>
      </c>
      <c r="D908" s="86">
        <v>1</v>
      </c>
      <c r="E908" s="75" t="s">
        <v>31</v>
      </c>
      <c r="F908" s="87">
        <v>725000</v>
      </c>
      <c r="G908" s="84" t="s">
        <v>887</v>
      </c>
      <c r="H908" s="446">
        <v>44754</v>
      </c>
    </row>
    <row r="909" spans="1:11" x14ac:dyDescent="0.25">
      <c r="A909" s="650">
        <v>909</v>
      </c>
      <c r="B909" s="59" t="s">
        <v>9721</v>
      </c>
      <c r="C909" s="85" t="s">
        <v>13941</v>
      </c>
      <c r="D909" s="86">
        <v>1</v>
      </c>
      <c r="E909" s="75" t="s">
        <v>31</v>
      </c>
      <c r="F909" s="87">
        <v>725000</v>
      </c>
      <c r="G909" s="84" t="s">
        <v>887</v>
      </c>
      <c r="H909" s="446">
        <v>44754</v>
      </c>
    </row>
    <row r="910" spans="1:11" x14ac:dyDescent="0.25">
      <c r="A910" s="650">
        <v>910</v>
      </c>
      <c r="B910" s="59" t="s">
        <v>9721</v>
      </c>
      <c r="C910" s="59" t="s">
        <v>13942</v>
      </c>
      <c r="D910" s="86">
        <v>1</v>
      </c>
      <c r="E910" s="75" t="s">
        <v>31</v>
      </c>
      <c r="F910" s="87">
        <v>500000</v>
      </c>
      <c r="G910" s="84" t="s">
        <v>887</v>
      </c>
      <c r="H910" s="446">
        <v>44754</v>
      </c>
    </row>
    <row r="911" spans="1:11" x14ac:dyDescent="0.25">
      <c r="A911" s="650">
        <v>911</v>
      </c>
      <c r="B911" s="59" t="s">
        <v>9721</v>
      </c>
      <c r="C911" s="180" t="s">
        <v>13943</v>
      </c>
      <c r="D911" s="64">
        <v>1</v>
      </c>
      <c r="E911" s="75" t="s">
        <v>31</v>
      </c>
      <c r="F911" s="71">
        <v>500000</v>
      </c>
      <c r="G911" s="84" t="s">
        <v>887</v>
      </c>
      <c r="H911" s="446">
        <v>44754</v>
      </c>
    </row>
    <row r="912" spans="1:11" x14ac:dyDescent="0.25">
      <c r="A912" s="650">
        <v>912</v>
      </c>
      <c r="B912" s="59" t="s">
        <v>9721</v>
      </c>
      <c r="C912" s="74" t="s">
        <v>13944</v>
      </c>
      <c r="D912" s="64">
        <v>1</v>
      </c>
      <c r="E912" s="65" t="s">
        <v>31</v>
      </c>
      <c r="F912" s="66">
        <v>725000</v>
      </c>
      <c r="G912" s="84" t="s">
        <v>887</v>
      </c>
      <c r="H912" s="446">
        <v>44754</v>
      </c>
    </row>
    <row r="913" spans="1:11" x14ac:dyDescent="0.25">
      <c r="A913" s="650">
        <v>913</v>
      </c>
      <c r="B913" s="59" t="s">
        <v>9721</v>
      </c>
      <c r="C913" s="59" t="s">
        <v>14952</v>
      </c>
      <c r="D913" s="86">
        <v>1</v>
      </c>
      <c r="E913" s="75" t="s">
        <v>31</v>
      </c>
      <c r="F913" s="87">
        <v>725000</v>
      </c>
      <c r="G913" s="84" t="s">
        <v>131</v>
      </c>
      <c r="H913" s="446">
        <v>44754</v>
      </c>
    </row>
    <row r="914" spans="1:11" x14ac:dyDescent="0.25">
      <c r="A914" s="650">
        <v>914</v>
      </c>
      <c r="B914" s="59" t="s">
        <v>9721</v>
      </c>
      <c r="C914" s="85" t="s">
        <v>14953</v>
      </c>
      <c r="D914" s="86">
        <v>1</v>
      </c>
      <c r="E914" s="75" t="s">
        <v>31</v>
      </c>
      <c r="F914" s="87">
        <v>725000</v>
      </c>
      <c r="G914" s="84" t="s">
        <v>131</v>
      </c>
      <c r="H914" s="446">
        <v>44754</v>
      </c>
    </row>
    <row r="915" spans="1:11" x14ac:dyDescent="0.25">
      <c r="A915" s="650">
        <v>915</v>
      </c>
      <c r="B915" s="59" t="s">
        <v>110</v>
      </c>
      <c r="C915" s="85" t="s">
        <v>14954</v>
      </c>
      <c r="D915" s="80">
        <v>1</v>
      </c>
      <c r="E915" s="65" t="s">
        <v>66</v>
      </c>
      <c r="F915" s="71">
        <v>2100000</v>
      </c>
      <c r="G915" s="84" t="s">
        <v>1941</v>
      </c>
      <c r="H915" s="446">
        <v>44816</v>
      </c>
      <c r="I915" s="59" t="s">
        <v>12446</v>
      </c>
      <c r="J915" s="59" t="s">
        <v>14945</v>
      </c>
      <c r="K915" s="59" t="s">
        <v>14945</v>
      </c>
    </row>
    <row r="916" spans="1:11" x14ac:dyDescent="0.25">
      <c r="A916" s="650">
        <v>916</v>
      </c>
      <c r="B916" s="59" t="s">
        <v>110</v>
      </c>
      <c r="C916" s="85" t="s">
        <v>14955</v>
      </c>
      <c r="D916" s="64">
        <v>1</v>
      </c>
      <c r="E916" s="65" t="s">
        <v>66</v>
      </c>
      <c r="F916" s="71">
        <v>2100000</v>
      </c>
      <c r="G916" s="84" t="s">
        <v>1941</v>
      </c>
      <c r="H916" s="446">
        <v>44816</v>
      </c>
      <c r="I916" s="59" t="s">
        <v>12221</v>
      </c>
      <c r="J916" s="59" t="s">
        <v>14945</v>
      </c>
      <c r="K916" s="59" t="s">
        <v>14945</v>
      </c>
    </row>
    <row r="917" spans="1:11" x14ac:dyDescent="0.25">
      <c r="A917" s="650">
        <v>917</v>
      </c>
      <c r="B917" s="59" t="s">
        <v>12538</v>
      </c>
      <c r="C917" s="59" t="s">
        <v>14956</v>
      </c>
      <c r="D917" s="86">
        <v>1</v>
      </c>
      <c r="E917" s="70" t="s">
        <v>31</v>
      </c>
      <c r="F917" s="71">
        <v>1400000</v>
      </c>
      <c r="G917" s="84" t="s">
        <v>2208</v>
      </c>
      <c r="H917" s="446">
        <v>44816</v>
      </c>
      <c r="I917" s="247" t="s">
        <v>14957</v>
      </c>
      <c r="J917" s="59" t="s">
        <v>14958</v>
      </c>
    </row>
    <row r="918" spans="1:11" x14ac:dyDescent="0.25">
      <c r="A918" s="650">
        <v>918</v>
      </c>
      <c r="B918" s="78" t="s">
        <v>96</v>
      </c>
      <c r="C918" s="59" t="s">
        <v>13967</v>
      </c>
      <c r="D918" s="64">
        <v>1</v>
      </c>
      <c r="E918" s="75" t="s">
        <v>31</v>
      </c>
      <c r="F918" s="71">
        <v>3400000</v>
      </c>
      <c r="G918" s="68" t="s">
        <v>621</v>
      </c>
      <c r="H918" s="446">
        <v>44816</v>
      </c>
    </row>
    <row r="919" spans="1:11" x14ac:dyDescent="0.25">
      <c r="A919" s="650">
        <v>919</v>
      </c>
      <c r="B919" s="62" t="s">
        <v>8777</v>
      </c>
      <c r="C919" s="85" t="s">
        <v>14959</v>
      </c>
      <c r="D919" s="86">
        <v>1</v>
      </c>
      <c r="E919" s="70" t="s">
        <v>31</v>
      </c>
      <c r="F919" s="87">
        <v>1650000</v>
      </c>
      <c r="G919" s="68" t="s">
        <v>621</v>
      </c>
      <c r="H919" s="446">
        <v>44816</v>
      </c>
    </row>
    <row r="920" spans="1:11" x14ac:dyDescent="0.25">
      <c r="A920" s="650">
        <v>920</v>
      </c>
      <c r="B920" s="62" t="s">
        <v>8777</v>
      </c>
      <c r="C920" s="85" t="s">
        <v>14960</v>
      </c>
      <c r="D920" s="64">
        <v>1</v>
      </c>
      <c r="E920" s="75" t="s">
        <v>31</v>
      </c>
      <c r="F920" s="87">
        <v>1650000</v>
      </c>
      <c r="G920" s="68" t="s">
        <v>621</v>
      </c>
      <c r="H920" s="446">
        <v>44816</v>
      </c>
    </row>
    <row r="921" spans="1:11" x14ac:dyDescent="0.25">
      <c r="A921" s="650">
        <v>921</v>
      </c>
      <c r="B921" s="62" t="s">
        <v>8777</v>
      </c>
      <c r="C921" s="85" t="s">
        <v>14961</v>
      </c>
      <c r="D921" s="86">
        <v>1</v>
      </c>
      <c r="E921" s="70" t="s">
        <v>31</v>
      </c>
      <c r="F921" s="87">
        <v>1650000</v>
      </c>
      <c r="G921" s="68" t="s">
        <v>621</v>
      </c>
      <c r="H921" s="446">
        <v>44816</v>
      </c>
    </row>
    <row r="922" spans="1:11" x14ac:dyDescent="0.25">
      <c r="A922" s="650">
        <v>922</v>
      </c>
      <c r="B922" s="62" t="s">
        <v>8777</v>
      </c>
      <c r="C922" s="85" t="s">
        <v>14962</v>
      </c>
      <c r="D922" s="64">
        <v>1</v>
      </c>
      <c r="E922" s="75" t="s">
        <v>31</v>
      </c>
      <c r="F922" s="87">
        <v>1650000</v>
      </c>
      <c r="G922" s="68" t="s">
        <v>621</v>
      </c>
      <c r="H922" s="446">
        <v>44816</v>
      </c>
    </row>
    <row r="923" spans="1:11" x14ac:dyDescent="0.25">
      <c r="A923" s="650">
        <v>923</v>
      </c>
      <c r="B923" s="62" t="s">
        <v>8777</v>
      </c>
      <c r="C923" s="85" t="s">
        <v>14963</v>
      </c>
      <c r="D923" s="86">
        <v>1</v>
      </c>
      <c r="E923" s="70" t="s">
        <v>28</v>
      </c>
      <c r="F923" s="87">
        <v>1650000</v>
      </c>
      <c r="G923" s="68" t="s">
        <v>621</v>
      </c>
      <c r="H923" s="446">
        <v>44816</v>
      </c>
    </row>
    <row r="924" spans="1:11" x14ac:dyDescent="0.25">
      <c r="A924" s="650">
        <v>924</v>
      </c>
      <c r="B924" s="62" t="s">
        <v>8777</v>
      </c>
      <c r="C924" s="85" t="s">
        <v>14964</v>
      </c>
      <c r="D924" s="64">
        <v>1</v>
      </c>
      <c r="E924" s="65" t="s">
        <v>31</v>
      </c>
      <c r="F924" s="87">
        <v>1650000</v>
      </c>
      <c r="G924" s="68" t="s">
        <v>621</v>
      </c>
      <c r="H924" s="446">
        <v>44816</v>
      </c>
    </row>
    <row r="925" spans="1:11" x14ac:dyDescent="0.25">
      <c r="A925" s="650">
        <v>925</v>
      </c>
      <c r="B925" s="92" t="s">
        <v>1021</v>
      </c>
      <c r="C925" s="74" t="s">
        <v>14965</v>
      </c>
      <c r="D925" s="64">
        <v>1</v>
      </c>
      <c r="E925" s="65" t="s">
        <v>31</v>
      </c>
      <c r="F925" s="66">
        <v>1050000</v>
      </c>
      <c r="G925" s="68" t="s">
        <v>621</v>
      </c>
      <c r="H925" s="446">
        <v>44816</v>
      </c>
    </row>
    <row r="926" spans="1:11" x14ac:dyDescent="0.25">
      <c r="A926" s="650">
        <v>926</v>
      </c>
      <c r="B926" s="92" t="s">
        <v>1021</v>
      </c>
      <c r="C926" s="74" t="s">
        <v>14966</v>
      </c>
      <c r="D926" s="64">
        <v>1</v>
      </c>
      <c r="E926" s="65" t="s">
        <v>31</v>
      </c>
      <c r="F926" s="66">
        <v>1050000</v>
      </c>
      <c r="G926" s="68" t="s">
        <v>621</v>
      </c>
      <c r="H926" s="446">
        <v>44816</v>
      </c>
    </row>
    <row r="927" spans="1:11" x14ac:dyDescent="0.25">
      <c r="A927" s="650">
        <v>927</v>
      </c>
      <c r="B927" s="59" t="s">
        <v>4652</v>
      </c>
      <c r="C927" s="59" t="s">
        <v>14967</v>
      </c>
      <c r="D927" s="64">
        <v>1</v>
      </c>
      <c r="E927" s="65" t="s">
        <v>66</v>
      </c>
      <c r="F927" s="66">
        <v>2100000</v>
      </c>
      <c r="G927" s="84" t="s">
        <v>3461</v>
      </c>
      <c r="H927" s="446">
        <v>44846</v>
      </c>
    </row>
    <row r="928" spans="1:11" x14ac:dyDescent="0.25">
      <c r="A928" s="650">
        <v>928</v>
      </c>
      <c r="B928" s="59" t="s">
        <v>4652</v>
      </c>
      <c r="C928" s="59" t="s">
        <v>14968</v>
      </c>
      <c r="D928" s="64">
        <v>1</v>
      </c>
      <c r="E928" s="93" t="s">
        <v>66</v>
      </c>
      <c r="F928" s="102">
        <v>2100000</v>
      </c>
      <c r="G928" s="84" t="s">
        <v>3461</v>
      </c>
      <c r="H928" s="446">
        <v>44846</v>
      </c>
    </row>
    <row r="929" spans="1:8" x14ac:dyDescent="0.25">
      <c r="A929" s="650">
        <v>929</v>
      </c>
      <c r="B929" s="59" t="s">
        <v>110</v>
      </c>
      <c r="C929" s="59" t="s">
        <v>13980</v>
      </c>
      <c r="D929" s="64">
        <v>1</v>
      </c>
      <c r="E929" s="65" t="s">
        <v>66</v>
      </c>
      <c r="F929" s="60">
        <v>2100000</v>
      </c>
      <c r="G929" s="84" t="s">
        <v>1200</v>
      </c>
      <c r="H929" s="446">
        <v>44816</v>
      </c>
    </row>
    <row r="930" spans="1:8" x14ac:dyDescent="0.25">
      <c r="A930" s="650">
        <v>930</v>
      </c>
      <c r="B930" s="59" t="s">
        <v>110</v>
      </c>
      <c r="C930" s="59" t="s">
        <v>13982</v>
      </c>
      <c r="D930" s="64">
        <v>1</v>
      </c>
      <c r="E930" s="65" t="s">
        <v>66</v>
      </c>
      <c r="F930" s="60">
        <v>2100000</v>
      </c>
      <c r="G930" s="84" t="s">
        <v>1200</v>
      </c>
      <c r="H930" s="446">
        <v>44816</v>
      </c>
    </row>
    <row r="931" spans="1:8" x14ac:dyDescent="0.25">
      <c r="A931" s="650">
        <v>931</v>
      </c>
      <c r="B931" s="59" t="s">
        <v>110</v>
      </c>
      <c r="C931" s="59" t="s">
        <v>13983</v>
      </c>
      <c r="D931" s="64">
        <v>1</v>
      </c>
      <c r="E931" s="65" t="s">
        <v>66</v>
      </c>
      <c r="F931" s="60">
        <v>2100000</v>
      </c>
      <c r="G931" s="84" t="s">
        <v>1200</v>
      </c>
      <c r="H931" s="446">
        <v>44816</v>
      </c>
    </row>
    <row r="932" spans="1:8" x14ac:dyDescent="0.25">
      <c r="A932" s="650">
        <v>932</v>
      </c>
      <c r="B932" s="59" t="s">
        <v>110</v>
      </c>
      <c r="C932" s="59" t="s">
        <v>13984</v>
      </c>
      <c r="D932" s="64">
        <v>1</v>
      </c>
      <c r="E932" s="65" t="s">
        <v>66</v>
      </c>
      <c r="F932" s="60">
        <v>2100000</v>
      </c>
      <c r="G932" s="84" t="s">
        <v>1200</v>
      </c>
      <c r="H932" s="446">
        <v>44816</v>
      </c>
    </row>
    <row r="933" spans="1:8" x14ac:dyDescent="0.25">
      <c r="A933" s="650">
        <v>933</v>
      </c>
      <c r="B933" s="92" t="s">
        <v>1021</v>
      </c>
      <c r="C933" s="76" t="s">
        <v>14969</v>
      </c>
      <c r="D933" s="64">
        <v>1</v>
      </c>
      <c r="E933" s="65" t="s">
        <v>31</v>
      </c>
      <c r="F933" s="60">
        <v>1050000</v>
      </c>
      <c r="G933" s="84" t="s">
        <v>1200</v>
      </c>
      <c r="H933" s="446">
        <v>44816</v>
      </c>
    </row>
    <row r="934" spans="1:8" x14ac:dyDescent="0.25">
      <c r="A934" s="650">
        <v>934</v>
      </c>
      <c r="B934" s="92" t="s">
        <v>1021</v>
      </c>
      <c r="C934" s="76" t="s">
        <v>14970</v>
      </c>
      <c r="D934" s="64">
        <v>1</v>
      </c>
      <c r="E934" s="65" t="s">
        <v>31</v>
      </c>
      <c r="F934" s="60">
        <v>1050000</v>
      </c>
      <c r="G934" s="84" t="s">
        <v>1200</v>
      </c>
      <c r="H934" s="446">
        <v>44816</v>
      </c>
    </row>
    <row r="935" spans="1:8" x14ac:dyDescent="0.25">
      <c r="A935" s="650">
        <v>935</v>
      </c>
      <c r="B935" s="92" t="s">
        <v>13987</v>
      </c>
      <c r="C935" s="76" t="s">
        <v>14971</v>
      </c>
      <c r="D935" s="64">
        <v>1</v>
      </c>
      <c r="E935" s="65" t="s">
        <v>31</v>
      </c>
      <c r="F935" s="60">
        <v>1050000</v>
      </c>
      <c r="G935" s="84" t="s">
        <v>1200</v>
      </c>
      <c r="H935" s="446">
        <v>44816</v>
      </c>
    </row>
    <row r="936" spans="1:8" x14ac:dyDescent="0.25">
      <c r="A936" s="650">
        <v>936</v>
      </c>
      <c r="B936" s="92" t="s">
        <v>13989</v>
      </c>
      <c r="C936" s="76" t="s">
        <v>14972</v>
      </c>
      <c r="D936" s="64">
        <v>1</v>
      </c>
      <c r="E936" s="65" t="s">
        <v>31</v>
      </c>
      <c r="F936" s="60">
        <v>1050000</v>
      </c>
      <c r="G936" s="84" t="s">
        <v>1200</v>
      </c>
      <c r="H936" s="446">
        <v>44816</v>
      </c>
    </row>
    <row r="937" spans="1:8" x14ac:dyDescent="0.25">
      <c r="A937" s="650">
        <v>937</v>
      </c>
      <c r="B937" s="92" t="s">
        <v>13991</v>
      </c>
      <c r="C937" s="76" t="s">
        <v>14973</v>
      </c>
      <c r="D937" s="64">
        <v>1</v>
      </c>
      <c r="E937" s="65" t="s">
        <v>31</v>
      </c>
      <c r="F937" s="60">
        <v>1050000</v>
      </c>
      <c r="G937" s="84" t="s">
        <v>1200</v>
      </c>
      <c r="H937" s="446">
        <v>44816</v>
      </c>
    </row>
    <row r="938" spans="1:8" x14ac:dyDescent="0.25">
      <c r="A938" s="650">
        <v>938</v>
      </c>
      <c r="B938" s="92" t="s">
        <v>13993</v>
      </c>
      <c r="C938" s="76" t="s">
        <v>14974</v>
      </c>
      <c r="D938" s="64">
        <v>1</v>
      </c>
      <c r="E938" s="65" t="s">
        <v>31</v>
      </c>
      <c r="F938" s="60">
        <v>1050000</v>
      </c>
      <c r="G938" s="84" t="s">
        <v>1200</v>
      </c>
      <c r="H938" s="446">
        <v>44816</v>
      </c>
    </row>
    <row r="939" spans="1:8" x14ac:dyDescent="0.25">
      <c r="A939" s="650">
        <v>939</v>
      </c>
      <c r="B939" s="92" t="s">
        <v>13995</v>
      </c>
      <c r="C939" s="76" t="s">
        <v>14975</v>
      </c>
      <c r="D939" s="64">
        <v>1</v>
      </c>
      <c r="E939" s="65" t="s">
        <v>31</v>
      </c>
      <c r="F939" s="60">
        <v>1050000</v>
      </c>
      <c r="G939" s="84" t="s">
        <v>1200</v>
      </c>
      <c r="H939" s="446">
        <v>44816</v>
      </c>
    </row>
    <row r="940" spans="1:8" x14ac:dyDescent="0.25">
      <c r="A940" s="650">
        <v>940</v>
      </c>
      <c r="B940" s="92" t="s">
        <v>13997</v>
      </c>
      <c r="C940" s="76" t="s">
        <v>14976</v>
      </c>
      <c r="D940" s="64">
        <v>1</v>
      </c>
      <c r="E940" s="65" t="s">
        <v>31</v>
      </c>
      <c r="F940" s="60">
        <v>1050000</v>
      </c>
      <c r="G940" s="84" t="s">
        <v>1200</v>
      </c>
      <c r="H940" s="446">
        <v>44816</v>
      </c>
    </row>
    <row r="941" spans="1:8" x14ac:dyDescent="0.25">
      <c r="A941" s="650">
        <v>941</v>
      </c>
      <c r="B941" s="92" t="s">
        <v>13999</v>
      </c>
      <c r="C941" s="76" t="s">
        <v>14977</v>
      </c>
      <c r="D941" s="64">
        <v>1</v>
      </c>
      <c r="E941" s="65" t="s">
        <v>31</v>
      </c>
      <c r="F941" s="60">
        <v>1050000</v>
      </c>
      <c r="G941" s="84" t="s">
        <v>1200</v>
      </c>
      <c r="H941" s="446">
        <v>44816</v>
      </c>
    </row>
    <row r="942" spans="1:8" x14ac:dyDescent="0.25">
      <c r="A942" s="650">
        <v>942</v>
      </c>
      <c r="B942" s="92" t="s">
        <v>14001</v>
      </c>
      <c r="C942" s="76" t="s">
        <v>14978</v>
      </c>
      <c r="D942" s="64">
        <v>1</v>
      </c>
      <c r="E942" s="65" t="s">
        <v>31</v>
      </c>
      <c r="F942" s="60">
        <v>1050000</v>
      </c>
      <c r="G942" s="84" t="s">
        <v>1200</v>
      </c>
      <c r="H942" s="446">
        <v>44816</v>
      </c>
    </row>
    <row r="943" spans="1:8" x14ac:dyDescent="0.25">
      <c r="A943" s="650">
        <v>943</v>
      </c>
      <c r="B943" s="92" t="s">
        <v>13975</v>
      </c>
      <c r="C943" s="59" t="s">
        <v>14014</v>
      </c>
      <c r="D943" s="59">
        <v>1</v>
      </c>
      <c r="E943" s="59" t="s">
        <v>31</v>
      </c>
      <c r="F943" s="60">
        <v>1050000</v>
      </c>
      <c r="G943" s="84" t="s">
        <v>630</v>
      </c>
      <c r="H943" s="446">
        <v>44846</v>
      </c>
    </row>
    <row r="944" spans="1:8" x14ac:dyDescent="0.25">
      <c r="A944" s="650">
        <v>944</v>
      </c>
      <c r="B944" s="92" t="s">
        <v>13987</v>
      </c>
      <c r="C944" s="59" t="s">
        <v>14016</v>
      </c>
      <c r="D944" s="59">
        <v>1</v>
      </c>
      <c r="E944" s="59" t="s">
        <v>31</v>
      </c>
      <c r="F944" s="60">
        <v>1050000</v>
      </c>
      <c r="G944" s="84" t="s">
        <v>630</v>
      </c>
      <c r="H944" s="446">
        <v>44846</v>
      </c>
    </row>
    <row r="945" spans="1:9" x14ac:dyDescent="0.25">
      <c r="A945" s="650">
        <v>945</v>
      </c>
      <c r="B945" s="92" t="s">
        <v>13987</v>
      </c>
      <c r="C945" s="59" t="s">
        <v>14017</v>
      </c>
      <c r="D945" s="59">
        <v>1</v>
      </c>
      <c r="E945" s="59" t="s">
        <v>31</v>
      </c>
      <c r="F945" s="60">
        <v>1050000</v>
      </c>
      <c r="G945" s="84" t="s">
        <v>630</v>
      </c>
      <c r="H945" s="446">
        <v>44846</v>
      </c>
    </row>
    <row r="946" spans="1:9" x14ac:dyDescent="0.25">
      <c r="A946" s="650">
        <v>946</v>
      </c>
      <c r="B946" s="92" t="s">
        <v>13987</v>
      </c>
      <c r="C946" s="59" t="s">
        <v>14018</v>
      </c>
      <c r="D946" s="59">
        <v>1</v>
      </c>
      <c r="E946" s="59" t="s">
        <v>31</v>
      </c>
      <c r="F946" s="60">
        <v>1050000</v>
      </c>
      <c r="G946" s="84" t="s">
        <v>630</v>
      </c>
      <c r="H946" s="446">
        <v>44846</v>
      </c>
    </row>
    <row r="947" spans="1:9" x14ac:dyDescent="0.25">
      <c r="A947" s="650">
        <v>947</v>
      </c>
      <c r="B947" s="59" t="s">
        <v>9721</v>
      </c>
      <c r="C947" s="59" t="s">
        <v>14019</v>
      </c>
      <c r="D947" s="59">
        <v>1</v>
      </c>
      <c r="E947" s="59" t="s">
        <v>31</v>
      </c>
      <c r="F947" s="60">
        <v>500000</v>
      </c>
      <c r="G947" s="84" t="s">
        <v>630</v>
      </c>
      <c r="H947" s="446">
        <v>44846</v>
      </c>
    </row>
    <row r="948" spans="1:9" x14ac:dyDescent="0.25">
      <c r="A948" s="650">
        <v>948</v>
      </c>
      <c r="B948" s="59" t="s">
        <v>9721</v>
      </c>
      <c r="C948" s="59" t="s">
        <v>14020</v>
      </c>
      <c r="D948" s="59">
        <v>1</v>
      </c>
      <c r="E948" s="59" t="s">
        <v>31</v>
      </c>
      <c r="F948" s="60">
        <v>500000</v>
      </c>
      <c r="G948" s="84" t="s">
        <v>630</v>
      </c>
      <c r="H948" s="446">
        <v>44846</v>
      </c>
    </row>
    <row r="949" spans="1:9" x14ac:dyDescent="0.25">
      <c r="A949" s="650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46">
        <v>44846</v>
      </c>
      <c r="I949" s="59" t="s">
        <v>14979</v>
      </c>
    </row>
    <row r="950" spans="1:9" x14ac:dyDescent="0.25">
      <c r="A950" s="650">
        <v>950</v>
      </c>
      <c r="B950" s="59" t="s">
        <v>9721</v>
      </c>
      <c r="C950" s="59" t="s">
        <v>14021</v>
      </c>
      <c r="D950" s="59">
        <v>1</v>
      </c>
      <c r="E950" s="59" t="s">
        <v>31</v>
      </c>
      <c r="F950" s="60">
        <v>500000</v>
      </c>
      <c r="G950" s="84" t="s">
        <v>630</v>
      </c>
      <c r="H950" s="446">
        <v>44846</v>
      </c>
    </row>
    <row r="951" spans="1:9" x14ac:dyDescent="0.25">
      <c r="A951" s="650">
        <v>951</v>
      </c>
      <c r="B951" s="59" t="s">
        <v>14022</v>
      </c>
      <c r="C951" s="59" t="s">
        <v>14023</v>
      </c>
      <c r="D951" s="59">
        <v>1</v>
      </c>
      <c r="E951" s="59" t="s">
        <v>31</v>
      </c>
      <c r="F951" s="60">
        <v>1000000</v>
      </c>
      <c r="G951" s="84" t="s">
        <v>630</v>
      </c>
      <c r="H951" s="446">
        <v>44846</v>
      </c>
    </row>
    <row r="952" spans="1:9" x14ac:dyDescent="0.25">
      <c r="A952" s="650">
        <v>952</v>
      </c>
      <c r="B952" s="59" t="s">
        <v>14025</v>
      </c>
      <c r="C952" s="59" t="s">
        <v>14023</v>
      </c>
      <c r="D952" s="59">
        <v>1</v>
      </c>
      <c r="E952" s="59" t="s">
        <v>31</v>
      </c>
      <c r="F952" s="60">
        <v>1000000</v>
      </c>
      <c r="G952" s="84" t="s">
        <v>630</v>
      </c>
      <c r="H952" s="446">
        <v>44846</v>
      </c>
    </row>
    <row r="953" spans="1:9" x14ac:dyDescent="0.25">
      <c r="A953" s="650">
        <v>953</v>
      </c>
      <c r="B953" s="59" t="s">
        <v>110</v>
      </c>
      <c r="C953" s="85" t="s">
        <v>14980</v>
      </c>
      <c r="D953" s="64">
        <v>1</v>
      </c>
      <c r="E953" s="75" t="s">
        <v>31</v>
      </c>
      <c r="F953" s="67">
        <v>2100000</v>
      </c>
      <c r="G953" s="84" t="s">
        <v>3171</v>
      </c>
      <c r="H953" s="446">
        <v>44907</v>
      </c>
    </row>
    <row r="954" spans="1:9" x14ac:dyDescent="0.25">
      <c r="A954" s="650">
        <v>954</v>
      </c>
      <c r="B954" s="59" t="s">
        <v>110</v>
      </c>
      <c r="C954" s="85" t="s">
        <v>14981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12447</v>
      </c>
    </row>
    <row r="955" spans="1:9" x14ac:dyDescent="0.25">
      <c r="A955" s="650">
        <v>955</v>
      </c>
      <c r="B955" s="59" t="s">
        <v>110</v>
      </c>
      <c r="C955" s="59" t="s">
        <v>14982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12446</v>
      </c>
    </row>
    <row r="956" spans="1:9" x14ac:dyDescent="0.25">
      <c r="A956" s="650">
        <v>956</v>
      </c>
      <c r="B956" s="78" t="s">
        <v>96</v>
      </c>
      <c r="C956" s="59" t="s">
        <v>14043</v>
      </c>
      <c r="D956" s="64">
        <v>1</v>
      </c>
      <c r="E956" s="286" t="s">
        <v>31</v>
      </c>
      <c r="F956" s="66">
        <v>3400000</v>
      </c>
      <c r="G956" s="68" t="s">
        <v>10500</v>
      </c>
      <c r="H956" s="84" t="s">
        <v>7806</v>
      </c>
    </row>
    <row r="957" spans="1:9" x14ac:dyDescent="0.25">
      <c r="A957" s="650">
        <v>957</v>
      </c>
      <c r="B957" s="78" t="s">
        <v>96</v>
      </c>
      <c r="C957" s="59" t="s">
        <v>14045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x14ac:dyDescent="0.25">
      <c r="A958" s="650">
        <v>958</v>
      </c>
      <c r="B958" s="78" t="s">
        <v>96</v>
      </c>
      <c r="C958" s="59" t="s">
        <v>14046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x14ac:dyDescent="0.25">
      <c r="A959" s="650">
        <v>959</v>
      </c>
      <c r="B959" s="78" t="s">
        <v>96</v>
      </c>
      <c r="C959" s="59" t="s">
        <v>14047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x14ac:dyDescent="0.25">
      <c r="A960" s="650">
        <v>960</v>
      </c>
      <c r="B960" s="59" t="s">
        <v>110</v>
      </c>
      <c r="C960" s="59" t="s">
        <v>14983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14984</v>
      </c>
    </row>
    <row r="961" spans="1:8" x14ac:dyDescent="0.25">
      <c r="A961" s="650">
        <v>961</v>
      </c>
      <c r="B961" s="59" t="s">
        <v>110</v>
      </c>
      <c r="C961" s="59" t="s">
        <v>14985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x14ac:dyDescent="0.25">
      <c r="A962" s="650">
        <v>962</v>
      </c>
      <c r="B962" s="59" t="s">
        <v>110</v>
      </c>
      <c r="C962" s="59" t="s">
        <v>14986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x14ac:dyDescent="0.25">
      <c r="A963" s="650">
        <v>963</v>
      </c>
      <c r="B963" s="59" t="s">
        <v>110</v>
      </c>
      <c r="C963" s="59" t="s">
        <v>14987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x14ac:dyDescent="0.25">
      <c r="A964" s="650">
        <v>964</v>
      </c>
      <c r="B964" s="59" t="s">
        <v>7904</v>
      </c>
      <c r="C964" s="59" t="s">
        <v>14988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x14ac:dyDescent="0.25">
      <c r="A965" s="650">
        <v>965</v>
      </c>
      <c r="B965" s="59" t="s">
        <v>7904</v>
      </c>
      <c r="C965" s="59" t="s">
        <v>14988</v>
      </c>
      <c r="D965" s="520">
        <v>1</v>
      </c>
      <c r="E965" s="75" t="s">
        <v>66</v>
      </c>
      <c r="F965" s="272">
        <v>2200000</v>
      </c>
      <c r="G965" s="84" t="s">
        <v>7818</v>
      </c>
      <c r="H965" s="84" t="s">
        <v>7817</v>
      </c>
    </row>
    <row r="966" spans="1:8" x14ac:dyDescent="0.25">
      <c r="A966" s="650">
        <v>966</v>
      </c>
      <c r="B966" s="59" t="s">
        <v>12538</v>
      </c>
      <c r="C966" s="247" t="s">
        <v>14989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x14ac:dyDescent="0.25">
      <c r="A967" s="650">
        <v>967</v>
      </c>
      <c r="B967" s="59" t="s">
        <v>12538</v>
      </c>
      <c r="C967" s="259" t="s">
        <v>14990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x14ac:dyDescent="0.25">
      <c r="A968" s="650">
        <v>968</v>
      </c>
      <c r="B968" s="59" t="s">
        <v>440</v>
      </c>
      <c r="C968" s="59" t="s">
        <v>14069</v>
      </c>
      <c r="D968" s="80">
        <v>1</v>
      </c>
      <c r="E968" s="65" t="s">
        <v>31</v>
      </c>
      <c r="F968" s="71">
        <v>3700000</v>
      </c>
      <c r="G968" s="68" t="s">
        <v>14070</v>
      </c>
      <c r="H968" s="84" t="s">
        <v>7829</v>
      </c>
    </row>
    <row r="969" spans="1:8" x14ac:dyDescent="0.25">
      <c r="A969" s="650">
        <v>969</v>
      </c>
      <c r="B969" s="59" t="s">
        <v>440</v>
      </c>
      <c r="C969" s="59" t="s">
        <v>14072</v>
      </c>
      <c r="D969" s="59">
        <v>1</v>
      </c>
      <c r="E969" s="75" t="s">
        <v>31</v>
      </c>
      <c r="F969" s="60">
        <v>3700000</v>
      </c>
      <c r="G969" s="68" t="s">
        <v>14070</v>
      </c>
      <c r="H969" s="84" t="s">
        <v>7829</v>
      </c>
    </row>
    <row r="970" spans="1:8" x14ac:dyDescent="0.25">
      <c r="A970" s="650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0">
        <v>971</v>
      </c>
      <c r="B971" s="62" t="s">
        <v>8777</v>
      </c>
      <c r="C971" s="59" t="s">
        <v>14991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0">
        <v>972</v>
      </c>
      <c r="B972" s="62" t="s">
        <v>8777</v>
      </c>
      <c r="C972" s="59" t="s">
        <v>14088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x14ac:dyDescent="0.25">
      <c r="A973" s="650">
        <v>973</v>
      </c>
      <c r="B973" s="62" t="s">
        <v>8777</v>
      </c>
      <c r="C973" s="59" t="s">
        <v>14090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x14ac:dyDescent="0.25">
      <c r="A974" s="650">
        <v>974</v>
      </c>
      <c r="B974" s="62" t="s">
        <v>8777</v>
      </c>
      <c r="C974" s="59" t="s">
        <v>14091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x14ac:dyDescent="0.25">
      <c r="A975" s="650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x14ac:dyDescent="0.25">
      <c r="A976" s="650">
        <v>976</v>
      </c>
      <c r="B976" s="62" t="s">
        <v>8777</v>
      </c>
      <c r="C976" s="59" t="s">
        <v>14104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x14ac:dyDescent="0.25">
      <c r="A977" s="650">
        <v>977</v>
      </c>
      <c r="B977" s="78" t="s">
        <v>8777</v>
      </c>
      <c r="C977" s="59" t="s">
        <v>14106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x14ac:dyDescent="0.25">
      <c r="A978" s="650">
        <v>978</v>
      </c>
      <c r="B978" s="59" t="s">
        <v>7904</v>
      </c>
      <c r="C978" s="79" t="s">
        <v>14992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14993</v>
      </c>
    </row>
    <row r="979" spans="1:11" x14ac:dyDescent="0.25">
      <c r="A979" s="650">
        <v>979</v>
      </c>
      <c r="B979" s="59" t="s">
        <v>7904</v>
      </c>
      <c r="C979" s="79" t="s">
        <v>14994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14993</v>
      </c>
    </row>
    <row r="980" spans="1:11" x14ac:dyDescent="0.25">
      <c r="A980" s="650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x14ac:dyDescent="0.25">
      <c r="A981" s="650">
        <v>981</v>
      </c>
      <c r="B981" s="62" t="s">
        <v>8777</v>
      </c>
      <c r="C981" s="85" t="s">
        <v>14122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x14ac:dyDescent="0.25">
      <c r="A982" s="650">
        <v>982</v>
      </c>
      <c r="B982" s="382" t="s">
        <v>8777</v>
      </c>
      <c r="C982" s="472" t="s">
        <v>9609</v>
      </c>
      <c r="D982" s="389">
        <v>1</v>
      </c>
      <c r="E982" s="492" t="s">
        <v>31</v>
      </c>
      <c r="F982" s="386">
        <v>1650000</v>
      </c>
      <c r="G982" s="388" t="s">
        <v>7863</v>
      </c>
      <c r="H982" s="452" t="s">
        <v>7927</v>
      </c>
    </row>
    <row r="983" spans="1:11" x14ac:dyDescent="0.25">
      <c r="A983" s="650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x14ac:dyDescent="0.25">
      <c r="A984" s="650">
        <v>984</v>
      </c>
      <c r="B984" s="78" t="s">
        <v>96</v>
      </c>
      <c r="C984" s="74" t="s">
        <v>14123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x14ac:dyDescent="0.25">
      <c r="A985" s="650">
        <v>985</v>
      </c>
      <c r="B985" s="78" t="s">
        <v>96</v>
      </c>
      <c r="C985" s="74" t="s">
        <v>14124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x14ac:dyDescent="0.25">
      <c r="A986" s="650">
        <v>986</v>
      </c>
      <c r="B986" s="59" t="s">
        <v>110</v>
      </c>
      <c r="C986" s="59" t="s">
        <v>14995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12695</v>
      </c>
      <c r="J986" s="59" t="s">
        <v>14946</v>
      </c>
      <c r="K986" s="59" t="s">
        <v>14946</v>
      </c>
    </row>
    <row r="987" spans="1:11" x14ac:dyDescent="0.25">
      <c r="A987" s="650">
        <v>987</v>
      </c>
      <c r="B987" s="59" t="s">
        <v>110</v>
      </c>
      <c r="C987" s="59" t="s">
        <v>14996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12695</v>
      </c>
      <c r="J987" s="59" t="s">
        <v>14946</v>
      </c>
      <c r="K987" s="59" t="s">
        <v>14946</v>
      </c>
    </row>
    <row r="988" spans="1:11" x14ac:dyDescent="0.25">
      <c r="A988" s="650">
        <v>988</v>
      </c>
      <c r="B988" s="62" t="s">
        <v>8777</v>
      </c>
      <c r="C988" s="74" t="s">
        <v>14143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0">
        <v>989</v>
      </c>
      <c r="B989" s="62" t="s">
        <v>8777</v>
      </c>
      <c r="C989" s="74" t="s">
        <v>14145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0">
        <v>990</v>
      </c>
      <c r="B990" s="59" t="s">
        <v>14152</v>
      </c>
      <c r="C990" s="59" t="s">
        <v>14153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0">
        <v>991</v>
      </c>
      <c r="B991" s="59" t="s">
        <v>14152</v>
      </c>
      <c r="C991" s="59" t="s">
        <v>14154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0">
        <v>992</v>
      </c>
      <c r="B992" s="59" t="s">
        <v>14152</v>
      </c>
      <c r="C992" s="59" t="s">
        <v>14155</v>
      </c>
      <c r="D992" s="520">
        <v>1</v>
      </c>
      <c r="E992" s="521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0">
        <v>993</v>
      </c>
      <c r="B993" s="59" t="s">
        <v>14152</v>
      </c>
      <c r="C993" s="59" t="s">
        <v>14156</v>
      </c>
      <c r="D993" s="64">
        <v>1</v>
      </c>
      <c r="E993" s="521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0">
        <v>994</v>
      </c>
      <c r="B994" s="59" t="s">
        <v>110</v>
      </c>
      <c r="C994" s="59" t="s">
        <v>14997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0">
        <v>995</v>
      </c>
      <c r="B995" s="59" t="s">
        <v>110</v>
      </c>
      <c r="C995" s="59" t="s">
        <v>14998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0">
        <v>996</v>
      </c>
      <c r="B996" s="59" t="s">
        <v>110</v>
      </c>
      <c r="C996" s="59" t="s">
        <v>14999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0">
        <v>997</v>
      </c>
      <c r="B997" s="59" t="s">
        <v>110</v>
      </c>
      <c r="C997" s="59" t="s">
        <v>15000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0">
        <v>998</v>
      </c>
      <c r="B998" s="59" t="s">
        <v>440</v>
      </c>
      <c r="C998" s="79" t="s">
        <v>14149</v>
      </c>
      <c r="D998" s="64">
        <v>1</v>
      </c>
      <c r="E998" s="65" t="s">
        <v>31</v>
      </c>
      <c r="F998" s="66">
        <v>3700000</v>
      </c>
      <c r="G998" s="84" t="s">
        <v>11388</v>
      </c>
      <c r="H998" s="84" t="s">
        <v>334</v>
      </c>
    </row>
    <row r="999" spans="1:8" x14ac:dyDescent="0.25">
      <c r="A999" s="650">
        <v>999</v>
      </c>
      <c r="B999" s="59" t="s">
        <v>14150</v>
      </c>
      <c r="C999" s="59" t="s">
        <v>14151</v>
      </c>
      <c r="D999" s="64">
        <v>1</v>
      </c>
      <c r="E999" s="75" t="s">
        <v>31</v>
      </c>
      <c r="F999" s="71">
        <v>3000000</v>
      </c>
      <c r="G999" s="84" t="s">
        <v>11388</v>
      </c>
      <c r="H999" s="84" t="s">
        <v>334</v>
      </c>
    </row>
    <row r="1000" spans="1:8" x14ac:dyDescent="0.25">
      <c r="A1000" s="650">
        <v>1000</v>
      </c>
      <c r="B1000" s="59" t="s">
        <v>14152</v>
      </c>
      <c r="C1000" s="74" t="s">
        <v>14162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x14ac:dyDescent="0.25">
      <c r="A1001" s="650">
        <v>1001</v>
      </c>
      <c r="B1001" s="59" t="s">
        <v>14152</v>
      </c>
      <c r="C1001" s="74" t="s">
        <v>14164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x14ac:dyDescent="0.25">
      <c r="A1002" s="650">
        <v>1002</v>
      </c>
      <c r="B1002" s="59" t="s">
        <v>14152</v>
      </c>
      <c r="C1002" s="74" t="s">
        <v>14165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x14ac:dyDescent="0.25">
      <c r="A1003" s="650">
        <v>1003</v>
      </c>
      <c r="B1003" s="59" t="s">
        <v>14152</v>
      </c>
      <c r="C1003" s="74" t="s">
        <v>14167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x14ac:dyDescent="0.25">
      <c r="A1004" s="650">
        <v>1004</v>
      </c>
      <c r="B1004" s="59" t="s">
        <v>14152</v>
      </c>
      <c r="C1004" s="74" t="s">
        <v>14168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x14ac:dyDescent="0.25">
      <c r="A1005" s="650">
        <v>1005</v>
      </c>
      <c r="B1005" s="59" t="s">
        <v>14152</v>
      </c>
      <c r="C1005" s="74" t="s">
        <v>14169</v>
      </c>
      <c r="D1005" s="520">
        <v>1</v>
      </c>
      <c r="E1005" s="521" t="s">
        <v>31</v>
      </c>
      <c r="F1005" s="61">
        <v>1450000</v>
      </c>
      <c r="G1005" s="84" t="s">
        <v>630</v>
      </c>
      <c r="H1005" s="84" t="s">
        <v>7990</v>
      </c>
    </row>
    <row r="1006" spans="1:8" x14ac:dyDescent="0.25">
      <c r="A1006" s="650">
        <v>1006</v>
      </c>
      <c r="B1006" s="59" t="s">
        <v>14152</v>
      </c>
      <c r="C1006" s="74" t="s">
        <v>14170</v>
      </c>
      <c r="D1006" s="64">
        <v>1</v>
      </c>
      <c r="E1006" s="521" t="s">
        <v>31</v>
      </c>
      <c r="F1006" s="61">
        <v>1450000</v>
      </c>
      <c r="G1006" s="84" t="s">
        <v>630</v>
      </c>
      <c r="H1006" s="84" t="s">
        <v>7990</v>
      </c>
    </row>
    <row r="1007" spans="1:8" x14ac:dyDescent="0.25">
      <c r="A1007" s="650">
        <v>1007</v>
      </c>
      <c r="B1007" s="59" t="s">
        <v>14152</v>
      </c>
      <c r="C1007" s="74" t="s">
        <v>14171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x14ac:dyDescent="0.25">
      <c r="A1008" s="650">
        <v>1008</v>
      </c>
      <c r="B1008" s="59" t="s">
        <v>9721</v>
      </c>
      <c r="C1008" s="74" t="s">
        <v>14191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x14ac:dyDescent="0.25">
      <c r="A1009" s="650">
        <v>1009</v>
      </c>
      <c r="B1009" s="59" t="s">
        <v>9721</v>
      </c>
      <c r="C1009" s="74" t="s">
        <v>13944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x14ac:dyDescent="0.25">
      <c r="A1010" s="650">
        <v>1010</v>
      </c>
      <c r="B1010" s="59" t="s">
        <v>110</v>
      </c>
      <c r="C1010" s="189" t="s">
        <v>15001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x14ac:dyDescent="0.25">
      <c r="A1011" s="650">
        <v>1011</v>
      </c>
      <c r="B1011" s="59" t="s">
        <v>110</v>
      </c>
      <c r="C1011" s="189" t="s">
        <v>15002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x14ac:dyDescent="0.25">
      <c r="A1012" s="650">
        <v>1012</v>
      </c>
      <c r="B1012" s="62" t="s">
        <v>8777</v>
      </c>
      <c r="C1012" s="85" t="s">
        <v>14210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x14ac:dyDescent="0.25">
      <c r="A1013" s="650">
        <v>1013</v>
      </c>
      <c r="B1013" s="62" t="s">
        <v>8777</v>
      </c>
      <c r="C1013" s="85" t="s">
        <v>14212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x14ac:dyDescent="0.25">
      <c r="A1014" s="650">
        <v>1014</v>
      </c>
      <c r="B1014" s="62" t="s">
        <v>8777</v>
      </c>
      <c r="C1014" s="85" t="s">
        <v>14213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x14ac:dyDescent="0.25">
      <c r="A1015" s="650">
        <v>1015</v>
      </c>
      <c r="B1015" s="62" t="s">
        <v>8777</v>
      </c>
      <c r="C1015" s="85" t="s">
        <v>14214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x14ac:dyDescent="0.25">
      <c r="A1016" s="650">
        <v>1016</v>
      </c>
      <c r="B1016" s="62" t="s">
        <v>8777</v>
      </c>
      <c r="C1016" s="85" t="s">
        <v>14215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x14ac:dyDescent="0.25">
      <c r="A1017" s="650">
        <v>1017</v>
      </c>
      <c r="B1017" s="62" t="s">
        <v>8777</v>
      </c>
      <c r="C1017" s="85" t="s">
        <v>14216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x14ac:dyDescent="0.25">
      <c r="A1018" s="650">
        <v>1018</v>
      </c>
      <c r="B1018" s="62" t="s">
        <v>8777</v>
      </c>
      <c r="C1018" s="85" t="s">
        <v>14217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x14ac:dyDescent="0.25">
      <c r="A1019" s="650">
        <v>1019</v>
      </c>
      <c r="B1019" s="62" t="s">
        <v>8777</v>
      </c>
      <c r="C1019" s="85" t="s">
        <v>14219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x14ac:dyDescent="0.25">
      <c r="A1020" s="650">
        <v>1020</v>
      </c>
      <c r="B1020" s="59" t="s">
        <v>437</v>
      </c>
      <c r="C1020" s="59" t="s">
        <v>14220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x14ac:dyDescent="0.25">
      <c r="A1021" s="650">
        <v>1021</v>
      </c>
      <c r="B1021" s="59" t="s">
        <v>110</v>
      </c>
      <c r="C1021" s="59" t="s">
        <v>14221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15003</v>
      </c>
    </row>
    <row r="1022" spans="1:11" x14ac:dyDescent="0.25">
      <c r="A1022" s="650">
        <v>1022</v>
      </c>
      <c r="B1022" s="59" t="s">
        <v>110</v>
      </c>
      <c r="C1022" s="59" t="s">
        <v>14223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11506</v>
      </c>
      <c r="K1022" s="76" t="s">
        <v>15003</v>
      </c>
    </row>
    <row r="1023" spans="1:11" x14ac:dyDescent="0.25">
      <c r="A1023" s="650">
        <v>1023</v>
      </c>
      <c r="B1023" s="59" t="s">
        <v>437</v>
      </c>
      <c r="C1023" s="59" t="s">
        <v>15004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15005</v>
      </c>
      <c r="K1023" s="76" t="s">
        <v>15006</v>
      </c>
    </row>
    <row r="1024" spans="1:11" x14ac:dyDescent="0.25">
      <c r="A1024" s="650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x14ac:dyDescent="0.25">
      <c r="A1025" s="650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x14ac:dyDescent="0.25">
      <c r="A1026" s="650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x14ac:dyDescent="0.25">
      <c r="A1027" s="650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x14ac:dyDescent="0.25">
      <c r="A1028" s="650">
        <v>1028</v>
      </c>
      <c r="B1028" s="73" t="s">
        <v>1021</v>
      </c>
      <c r="C1028" s="59" t="s">
        <v>14235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x14ac:dyDescent="0.25">
      <c r="A1029" s="650">
        <v>1029</v>
      </c>
      <c r="B1029" s="59" t="s">
        <v>527</v>
      </c>
      <c r="C1029" s="74" t="s">
        <v>15007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46">
        <v>44986</v>
      </c>
      <c r="I1029" s="247" t="s">
        <v>15008</v>
      </c>
      <c r="K1029" s="76" t="s">
        <v>15009</v>
      </c>
    </row>
    <row r="1030" spans="1:11" x14ac:dyDescent="0.25">
      <c r="A1030" s="650">
        <v>1030</v>
      </c>
      <c r="B1030" s="59" t="s">
        <v>527</v>
      </c>
      <c r="C1030" s="59" t="s">
        <v>15010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46">
        <v>44986</v>
      </c>
      <c r="I1030" s="247" t="s">
        <v>15011</v>
      </c>
      <c r="K1030" s="76" t="s">
        <v>15009</v>
      </c>
    </row>
    <row r="1031" spans="1:11" x14ac:dyDescent="0.25">
      <c r="A1031" s="650">
        <v>1031</v>
      </c>
      <c r="B1031" s="59" t="s">
        <v>437</v>
      </c>
      <c r="C1031" s="59" t="s">
        <v>15012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46">
        <v>44986</v>
      </c>
      <c r="I1031" s="247" t="s">
        <v>15013</v>
      </c>
      <c r="K1031" s="76" t="s">
        <v>15014</v>
      </c>
    </row>
    <row r="1032" spans="1:11" x14ac:dyDescent="0.25">
      <c r="A1032" s="650">
        <v>1032</v>
      </c>
      <c r="B1032" s="78" t="s">
        <v>40</v>
      </c>
      <c r="C1032" s="59" t="s">
        <v>15015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46">
        <v>44986</v>
      </c>
    </row>
    <row r="1033" spans="1:11" x14ac:dyDescent="0.25">
      <c r="A1033" s="650">
        <v>1033</v>
      </c>
      <c r="B1033" s="78" t="s">
        <v>40</v>
      </c>
      <c r="C1033" s="59" t="s">
        <v>15016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46">
        <v>44986</v>
      </c>
    </row>
    <row r="1034" spans="1:11" x14ac:dyDescent="0.25">
      <c r="A1034" s="650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46">
        <v>44986</v>
      </c>
    </row>
    <row r="1035" spans="1:11" x14ac:dyDescent="0.25">
      <c r="A1035" s="650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46">
        <v>44986</v>
      </c>
    </row>
    <row r="1036" spans="1:11" x14ac:dyDescent="0.25">
      <c r="A1036" s="650">
        <v>1036</v>
      </c>
      <c r="B1036" s="59" t="s">
        <v>8089</v>
      </c>
      <c r="C1036" s="59" t="s">
        <v>15017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46">
        <v>44986</v>
      </c>
    </row>
    <row r="1037" spans="1:11" x14ac:dyDescent="0.25">
      <c r="A1037" s="650">
        <v>1037</v>
      </c>
      <c r="B1037" s="59" t="s">
        <v>8089</v>
      </c>
      <c r="C1037" s="59" t="s">
        <v>15018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46">
        <v>44986</v>
      </c>
    </row>
    <row r="1038" spans="1:11" x14ac:dyDescent="0.25">
      <c r="A1038" s="650">
        <v>1038</v>
      </c>
      <c r="B1038" s="59" t="s">
        <v>8089</v>
      </c>
      <c r="C1038" s="59" t="s">
        <v>15019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46">
        <v>44986</v>
      </c>
    </row>
    <row r="1039" spans="1:11" x14ac:dyDescent="0.25">
      <c r="A1039" s="650">
        <v>1039</v>
      </c>
      <c r="B1039" s="59" t="s">
        <v>8089</v>
      </c>
      <c r="C1039" s="59" t="s">
        <v>15020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46">
        <v>44986</v>
      </c>
    </row>
    <row r="1040" spans="1:11" x14ac:dyDescent="0.25">
      <c r="A1040" s="650">
        <v>1040</v>
      </c>
      <c r="B1040" s="59" t="s">
        <v>8089</v>
      </c>
      <c r="C1040" s="59" t="s">
        <v>15021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46">
        <v>44986</v>
      </c>
    </row>
    <row r="1041" spans="1:11" x14ac:dyDescent="0.25">
      <c r="A1041" s="650">
        <v>1041</v>
      </c>
      <c r="B1041" s="59" t="s">
        <v>8089</v>
      </c>
      <c r="C1041" s="59" t="s">
        <v>15022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46">
        <v>44986</v>
      </c>
    </row>
    <row r="1042" spans="1:11" x14ac:dyDescent="0.25">
      <c r="A1042" s="650">
        <v>1042</v>
      </c>
      <c r="B1042" s="59" t="s">
        <v>8089</v>
      </c>
      <c r="C1042" s="59" t="s">
        <v>15023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46">
        <v>44986</v>
      </c>
    </row>
    <row r="1043" spans="1:11" x14ac:dyDescent="0.25">
      <c r="A1043" s="650">
        <v>1043</v>
      </c>
      <c r="B1043" s="59" t="s">
        <v>8089</v>
      </c>
      <c r="C1043" s="59" t="s">
        <v>15024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46">
        <v>44986</v>
      </c>
    </row>
    <row r="1044" spans="1:11" x14ac:dyDescent="0.25">
      <c r="A1044" s="650">
        <v>1044</v>
      </c>
      <c r="B1044" s="59" t="s">
        <v>8089</v>
      </c>
      <c r="C1044" s="59" t="s">
        <v>15025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46">
        <v>44986</v>
      </c>
    </row>
    <row r="1045" spans="1:11" x14ac:dyDescent="0.25">
      <c r="A1045" s="650">
        <v>1045</v>
      </c>
      <c r="B1045" s="59" t="s">
        <v>8089</v>
      </c>
      <c r="C1045" s="60" t="s">
        <v>15026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46">
        <v>44986</v>
      </c>
    </row>
    <row r="1046" spans="1:11" x14ac:dyDescent="0.25">
      <c r="A1046" s="650">
        <v>1046</v>
      </c>
      <c r="B1046" s="59" t="s">
        <v>8089</v>
      </c>
      <c r="C1046" s="60" t="s">
        <v>15027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46">
        <v>44986</v>
      </c>
    </row>
    <row r="1047" spans="1:11" x14ac:dyDescent="0.25">
      <c r="A1047" s="650">
        <v>1047</v>
      </c>
      <c r="B1047" s="59" t="s">
        <v>8089</v>
      </c>
      <c r="C1047" s="60" t="s">
        <v>15028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46">
        <v>44986</v>
      </c>
    </row>
    <row r="1048" spans="1:11" x14ac:dyDescent="0.25">
      <c r="A1048" s="650">
        <v>1048</v>
      </c>
      <c r="B1048" s="73" t="s">
        <v>15029</v>
      </c>
      <c r="C1048" s="59" t="s">
        <v>15030</v>
      </c>
      <c r="D1048" s="59">
        <v>1</v>
      </c>
      <c r="E1048" s="59" t="s">
        <v>31</v>
      </c>
      <c r="F1048" s="60">
        <v>675000</v>
      </c>
      <c r="G1048" s="84" t="s">
        <v>131</v>
      </c>
      <c r="H1048" s="446">
        <v>44986</v>
      </c>
      <c r="I1048" s="247" t="s">
        <v>15031</v>
      </c>
    </row>
    <row r="1049" spans="1:11" x14ac:dyDescent="0.25">
      <c r="A1049" s="650">
        <v>1049</v>
      </c>
      <c r="B1049" s="73" t="s">
        <v>15029</v>
      </c>
      <c r="C1049" s="59" t="s">
        <v>15032</v>
      </c>
      <c r="D1049" s="59">
        <v>1</v>
      </c>
      <c r="E1049" s="59" t="s">
        <v>31</v>
      </c>
      <c r="F1049" s="60">
        <v>675000</v>
      </c>
      <c r="G1049" s="84" t="s">
        <v>131</v>
      </c>
      <c r="H1049" s="446">
        <v>44986</v>
      </c>
      <c r="I1049" s="247" t="s">
        <v>14883</v>
      </c>
    </row>
    <row r="1050" spans="1:11" x14ac:dyDescent="0.25">
      <c r="A1050" s="650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46">
        <v>44986</v>
      </c>
      <c r="I1050" s="247" t="s">
        <v>15033</v>
      </c>
    </row>
    <row r="1051" spans="1:11" x14ac:dyDescent="0.25">
      <c r="A1051" s="650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46">
        <v>44986</v>
      </c>
      <c r="I1051" s="247" t="s">
        <v>15034</v>
      </c>
    </row>
    <row r="1052" spans="1:11" x14ac:dyDescent="0.25">
      <c r="A1052" s="650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46">
        <v>45047</v>
      </c>
    </row>
    <row r="1053" spans="1:11" x14ac:dyDescent="0.25">
      <c r="A1053" s="650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46">
        <v>45047</v>
      </c>
    </row>
    <row r="1054" spans="1:11" x14ac:dyDescent="0.25">
      <c r="A1054" s="650">
        <v>1054</v>
      </c>
      <c r="B1054" s="59" t="s">
        <v>600</v>
      </c>
      <c r="C1054" s="74" t="s">
        <v>15035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46">
        <v>45047</v>
      </c>
      <c r="I1054" s="247" t="s">
        <v>15036</v>
      </c>
      <c r="K1054" s="76" t="s">
        <v>15037</v>
      </c>
    </row>
    <row r="1055" spans="1:11" x14ac:dyDescent="0.25">
      <c r="A1055" s="650">
        <v>1055</v>
      </c>
      <c r="B1055" s="59" t="s">
        <v>600</v>
      </c>
      <c r="C1055" s="63" t="s">
        <v>15038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46">
        <v>45047</v>
      </c>
      <c r="I1055" s="247" t="s">
        <v>15039</v>
      </c>
      <c r="K1055" s="76" t="s">
        <v>15037</v>
      </c>
    </row>
    <row r="1056" spans="1:11" x14ac:dyDescent="0.25">
      <c r="A1056" s="650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46">
        <v>45078</v>
      </c>
    </row>
    <row r="1057" spans="1:11" x14ac:dyDescent="0.25">
      <c r="A1057" s="650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46">
        <v>45078</v>
      </c>
    </row>
    <row r="1058" spans="1:11" x14ac:dyDescent="0.25">
      <c r="A1058" s="650">
        <v>1058</v>
      </c>
      <c r="B1058" s="59" t="s">
        <v>110</v>
      </c>
      <c r="C1058" s="59" t="s">
        <v>15040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46">
        <v>45078</v>
      </c>
      <c r="I1058" s="59" t="s">
        <v>15041</v>
      </c>
      <c r="K1058" s="76" t="s">
        <v>15042</v>
      </c>
    </row>
    <row r="1059" spans="1:11" x14ac:dyDescent="0.25">
      <c r="A1059" s="650">
        <v>1059</v>
      </c>
      <c r="B1059" s="59" t="s">
        <v>110</v>
      </c>
      <c r="C1059" s="59" t="s">
        <v>15043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46">
        <v>45078</v>
      </c>
      <c r="I1059" s="59" t="s">
        <v>15044</v>
      </c>
      <c r="K1059" s="76" t="s">
        <v>15042</v>
      </c>
    </row>
    <row r="1060" spans="1:11" x14ac:dyDescent="0.25">
      <c r="A1060" s="650">
        <v>1060</v>
      </c>
      <c r="B1060" s="59" t="s">
        <v>110</v>
      </c>
      <c r="C1060" s="59" t="s">
        <v>15045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46">
        <v>45078</v>
      </c>
      <c r="I1060" s="59" t="s">
        <v>12446</v>
      </c>
    </row>
    <row r="1061" spans="1:11" x14ac:dyDescent="0.25">
      <c r="A1061" s="650">
        <v>1061</v>
      </c>
      <c r="B1061" s="59" t="s">
        <v>110</v>
      </c>
      <c r="C1061" s="59" t="s">
        <v>15046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46">
        <v>45078</v>
      </c>
      <c r="I1061" s="59" t="s">
        <v>12446</v>
      </c>
    </row>
    <row r="1062" spans="1:11" x14ac:dyDescent="0.25">
      <c r="A1062" s="650">
        <v>1062</v>
      </c>
      <c r="B1062" s="59" t="s">
        <v>437</v>
      </c>
      <c r="C1062" s="59" t="s">
        <v>15047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49">
        <v>45108</v>
      </c>
      <c r="I1062" s="247" t="s">
        <v>15048</v>
      </c>
      <c r="K1062" s="76" t="s">
        <v>15049</v>
      </c>
    </row>
    <row r="1063" spans="1:11" x14ac:dyDescent="0.25">
      <c r="A1063" s="650">
        <v>1063</v>
      </c>
      <c r="B1063" s="62" t="s">
        <v>15050</v>
      </c>
      <c r="C1063" s="59" t="s">
        <v>15051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46">
        <v>45170</v>
      </c>
      <c r="I1063" s="247"/>
    </row>
    <row r="1064" spans="1:11" x14ac:dyDescent="0.25">
      <c r="A1064" s="650">
        <v>1064</v>
      </c>
      <c r="B1064" s="59" t="s">
        <v>15050</v>
      </c>
      <c r="C1064" s="59" t="s">
        <v>15052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46">
        <v>45170</v>
      </c>
      <c r="I1064" s="247"/>
    </row>
    <row r="1065" spans="1:11" x14ac:dyDescent="0.25">
      <c r="A1065" s="650">
        <v>1065</v>
      </c>
      <c r="B1065" s="59" t="s">
        <v>110</v>
      </c>
      <c r="C1065" s="59" t="s">
        <v>15053</v>
      </c>
      <c r="D1065" s="70">
        <v>1</v>
      </c>
      <c r="E1065" s="59" t="s">
        <v>31</v>
      </c>
      <c r="F1065" s="286">
        <v>2100000</v>
      </c>
      <c r="G1065" s="84" t="s">
        <v>1937</v>
      </c>
      <c r="H1065" s="446">
        <v>45200</v>
      </c>
    </row>
    <row r="1066" spans="1:11" x14ac:dyDescent="0.25">
      <c r="A1066" s="650">
        <v>1066</v>
      </c>
      <c r="B1066" s="59" t="s">
        <v>110</v>
      </c>
      <c r="C1066" s="85" t="s">
        <v>15054</v>
      </c>
      <c r="D1066" s="70">
        <v>1</v>
      </c>
      <c r="E1066" s="59" t="s">
        <v>31</v>
      </c>
      <c r="F1066" s="286">
        <v>2100000</v>
      </c>
      <c r="G1066" s="84" t="s">
        <v>1937</v>
      </c>
      <c r="H1066" s="446">
        <v>45200</v>
      </c>
    </row>
    <row r="1067" spans="1:11" x14ac:dyDescent="0.25">
      <c r="A1067" s="650">
        <v>1067</v>
      </c>
      <c r="B1067" s="59" t="s">
        <v>110</v>
      </c>
      <c r="C1067" s="85" t="s">
        <v>15055</v>
      </c>
      <c r="D1067" s="70">
        <v>1</v>
      </c>
      <c r="E1067" s="59" t="s">
        <v>31</v>
      </c>
      <c r="F1067" s="286">
        <v>2100000</v>
      </c>
      <c r="G1067" s="84" t="s">
        <v>1937</v>
      </c>
      <c r="H1067" s="446">
        <v>45200</v>
      </c>
    </row>
    <row r="1068" spans="1:11" x14ac:dyDescent="0.25">
      <c r="A1068" s="650">
        <v>1068</v>
      </c>
      <c r="B1068" s="59" t="s">
        <v>110</v>
      </c>
      <c r="C1068" s="59" t="s">
        <v>15056</v>
      </c>
      <c r="D1068" s="70">
        <v>1</v>
      </c>
      <c r="E1068" s="59" t="s">
        <v>31</v>
      </c>
      <c r="F1068" s="286">
        <v>2100000</v>
      </c>
      <c r="G1068" s="84" t="s">
        <v>1937</v>
      </c>
      <c r="H1068" s="446">
        <v>45200</v>
      </c>
    </row>
    <row r="1069" spans="1:11" x14ac:dyDescent="0.25">
      <c r="A1069" s="650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46">
        <v>45231</v>
      </c>
    </row>
    <row r="1070" spans="1:11" x14ac:dyDescent="0.25">
      <c r="A1070" s="650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46">
        <v>45231</v>
      </c>
    </row>
    <row r="1071" spans="1:11" x14ac:dyDescent="0.25">
      <c r="A1071" s="650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46">
        <v>45231</v>
      </c>
    </row>
    <row r="1072" spans="1:11" x14ac:dyDescent="0.25">
      <c r="A1072" s="650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46">
        <v>45231</v>
      </c>
    </row>
    <row r="1073" spans="1:8" x14ac:dyDescent="0.25">
      <c r="A1073" s="650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46">
        <v>45231</v>
      </c>
    </row>
    <row r="1074" spans="1:8" x14ac:dyDescent="0.25">
      <c r="A1074" s="650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46">
        <v>45231</v>
      </c>
    </row>
    <row r="1075" spans="1:8" x14ac:dyDescent="0.25">
      <c r="A1075" s="650">
        <v>1075</v>
      </c>
      <c r="B1075" s="59" t="s">
        <v>437</v>
      </c>
      <c r="C1075" s="74" t="s">
        <v>15057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0">
        <v>1076</v>
      </c>
      <c r="B1076" s="59" t="s">
        <v>437</v>
      </c>
      <c r="C1076" s="59" t="s">
        <v>15058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0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0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0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0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0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0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0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0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x14ac:dyDescent="0.25">
      <c r="A1085" s="650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x14ac:dyDescent="0.25">
      <c r="A1086" s="650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0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0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0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0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0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0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0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0">
        <v>1094</v>
      </c>
      <c r="B1094" s="59" t="s">
        <v>110</v>
      </c>
      <c r="C1094" s="59" t="s">
        <v>15059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15060</v>
      </c>
    </row>
    <row r="1095" spans="1:12" x14ac:dyDescent="0.25">
      <c r="A1095" s="650">
        <v>1095</v>
      </c>
      <c r="B1095" s="59" t="s">
        <v>110</v>
      </c>
      <c r="C1095" s="59" t="s">
        <v>15061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15062</v>
      </c>
      <c r="L1095">
        <v>382353</v>
      </c>
    </row>
    <row r="1096" spans="1:12" x14ac:dyDescent="0.25">
      <c r="A1096" s="650">
        <v>1096</v>
      </c>
      <c r="B1096" s="59" t="s">
        <v>110</v>
      </c>
      <c r="C1096" s="59" t="s">
        <v>15063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15064</v>
      </c>
    </row>
    <row r="1097" spans="1:12" x14ac:dyDescent="0.25">
      <c r="A1097" s="650">
        <v>1097</v>
      </c>
      <c r="B1097" s="59" t="s">
        <v>110</v>
      </c>
      <c r="C1097" s="59" t="s">
        <v>15065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15066</v>
      </c>
    </row>
    <row r="1098" spans="1:12" x14ac:dyDescent="0.25">
      <c r="A1098" s="650">
        <v>1098</v>
      </c>
      <c r="B1098" s="59" t="s">
        <v>110</v>
      </c>
      <c r="C1098" s="59" t="s">
        <v>15067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0">
        <v>1099</v>
      </c>
      <c r="B1099" s="59" t="s">
        <v>437</v>
      </c>
      <c r="C1099" s="62" t="s">
        <v>15068</v>
      </c>
      <c r="D1099" s="64">
        <v>1</v>
      </c>
      <c r="E1099" s="346" t="s">
        <v>31</v>
      </c>
      <c r="F1099" s="71">
        <v>1620000</v>
      </c>
      <c r="G1099" s="84" t="s">
        <v>843</v>
      </c>
      <c r="H1099" s="84" t="s">
        <v>989</v>
      </c>
      <c r="I1099" s="247" t="s">
        <v>15069</v>
      </c>
      <c r="K1099" s="76" t="s">
        <v>15070</v>
      </c>
    </row>
    <row r="1100" spans="1:12" x14ac:dyDescent="0.25">
      <c r="A1100" s="650">
        <v>1100</v>
      </c>
      <c r="B1100" s="59" t="s">
        <v>437</v>
      </c>
      <c r="C1100" s="74" t="s">
        <v>15071</v>
      </c>
      <c r="D1100" s="64">
        <v>1</v>
      </c>
      <c r="E1100" s="347" t="s">
        <v>31</v>
      </c>
      <c r="F1100" s="66">
        <v>1620000</v>
      </c>
      <c r="G1100" s="84" t="s">
        <v>1035</v>
      </c>
      <c r="H1100" s="84" t="s">
        <v>1002</v>
      </c>
      <c r="I1100" s="247" t="s">
        <v>15072</v>
      </c>
      <c r="K1100" s="76" t="s">
        <v>15073</v>
      </c>
    </row>
    <row r="1101" spans="1:12" x14ac:dyDescent="0.25">
      <c r="A1101" s="650">
        <v>1101</v>
      </c>
      <c r="B1101" s="59" t="s">
        <v>437</v>
      </c>
      <c r="C1101" s="59" t="s">
        <v>15074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0">
        <v>1102</v>
      </c>
      <c r="B1102" s="59" t="s">
        <v>437</v>
      </c>
      <c r="C1102" s="59" t="s">
        <v>15075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0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0">
        <v>1104</v>
      </c>
      <c r="B1104" s="59" t="s">
        <v>8925</v>
      </c>
      <c r="C1104" s="59" t="s">
        <v>15076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0">
        <v>1105</v>
      </c>
      <c r="B1105" s="59" t="s">
        <v>110</v>
      </c>
      <c r="C1105" s="59" t="s">
        <v>15077</v>
      </c>
      <c r="D1105" s="70">
        <v>1</v>
      </c>
      <c r="E1105" s="59" t="s">
        <v>31</v>
      </c>
      <c r="F1105" s="286">
        <v>2100000</v>
      </c>
      <c r="G1105" s="84" t="s">
        <v>2208</v>
      </c>
      <c r="H1105" s="84" t="s">
        <v>1132</v>
      </c>
      <c r="I1105" s="59" t="s">
        <v>13803</v>
      </c>
      <c r="K1105" s="76" t="s">
        <v>15078</v>
      </c>
    </row>
    <row r="1106" spans="1:11" x14ac:dyDescent="0.25">
      <c r="A1106" s="650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0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0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0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0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0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0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0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0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0">
        <v>1115</v>
      </c>
      <c r="B1115" s="59" t="s">
        <v>110</v>
      </c>
      <c r="C1115" s="74" t="s">
        <v>15079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12919</v>
      </c>
      <c r="K1115" s="76" t="s">
        <v>15080</v>
      </c>
    </row>
    <row r="1116" spans="1:11" x14ac:dyDescent="0.25">
      <c r="A1116" s="650">
        <v>1116</v>
      </c>
      <c r="B1116" s="59" t="s">
        <v>110</v>
      </c>
      <c r="C1116" s="59" t="s">
        <v>15081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12919</v>
      </c>
      <c r="K1116" s="76" t="s">
        <v>15080</v>
      </c>
    </row>
    <row r="1117" spans="1:11" x14ac:dyDescent="0.25">
      <c r="A1117" s="650">
        <v>1117</v>
      </c>
      <c r="B1117" s="59" t="s">
        <v>15082</v>
      </c>
      <c r="C1117" s="59" t="s">
        <v>15083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0">
        <v>1118</v>
      </c>
      <c r="B1118" s="59" t="s">
        <v>15082</v>
      </c>
      <c r="C1118" s="59" t="s">
        <v>15084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0">
        <v>1119</v>
      </c>
      <c r="B1119" s="59" t="s">
        <v>15082</v>
      </c>
      <c r="C1119" s="59" t="s">
        <v>15085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0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0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0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0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0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0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0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0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0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0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0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0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0">
        <v>1132</v>
      </c>
      <c r="B1132" s="78" t="s">
        <v>40</v>
      </c>
      <c r="C1132" s="59" t="s">
        <v>9034</v>
      </c>
      <c r="D1132" s="59">
        <v>1</v>
      </c>
      <c r="E1132" s="345" t="s">
        <v>31</v>
      </c>
      <c r="F1132" s="71">
        <v>4095560</v>
      </c>
      <c r="G1132" s="68" t="s">
        <v>9032</v>
      </c>
      <c r="H1132" s="446">
        <v>44987</v>
      </c>
    </row>
    <row r="1133" spans="1:8" x14ac:dyDescent="0.25">
      <c r="A1133" s="650">
        <v>1133</v>
      </c>
      <c r="B1133" s="59" t="s">
        <v>9035</v>
      </c>
      <c r="C1133" s="59" t="s">
        <v>9036</v>
      </c>
      <c r="D1133" s="59">
        <v>1</v>
      </c>
      <c r="E1133" s="345" t="s">
        <v>31</v>
      </c>
      <c r="F1133" s="66">
        <v>900000</v>
      </c>
      <c r="G1133" s="84" t="s">
        <v>504</v>
      </c>
      <c r="H1133" s="446">
        <v>44987</v>
      </c>
    </row>
    <row r="1134" spans="1:8" x14ac:dyDescent="0.25">
      <c r="A1134" s="650">
        <v>1134</v>
      </c>
      <c r="B1134" s="59" t="s">
        <v>9035</v>
      </c>
      <c r="C1134" s="59" t="s">
        <v>9037</v>
      </c>
      <c r="D1134" s="59">
        <v>1</v>
      </c>
      <c r="E1134" s="345" t="s">
        <v>31</v>
      </c>
      <c r="F1134" s="66">
        <v>900000</v>
      </c>
      <c r="G1134" s="84" t="s">
        <v>504</v>
      </c>
      <c r="H1134" s="446">
        <v>44987</v>
      </c>
    </row>
    <row r="1135" spans="1:8" x14ac:dyDescent="0.25">
      <c r="A1135" s="650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46">
        <v>44987</v>
      </c>
    </row>
    <row r="1136" spans="1:8" x14ac:dyDescent="0.25">
      <c r="A1136" s="650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46">
        <v>45079</v>
      </c>
    </row>
    <row r="1137" spans="1:12" x14ac:dyDescent="0.25">
      <c r="A1137" s="650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46">
        <v>45079</v>
      </c>
    </row>
    <row r="1138" spans="1:12" x14ac:dyDescent="0.25">
      <c r="A1138" s="650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46">
        <v>45079</v>
      </c>
    </row>
    <row r="1139" spans="1:12" x14ac:dyDescent="0.25">
      <c r="A1139" s="650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46">
        <v>45079</v>
      </c>
    </row>
    <row r="1140" spans="1:12" x14ac:dyDescent="0.25">
      <c r="A1140" s="650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46">
        <v>45079</v>
      </c>
    </row>
    <row r="1141" spans="1:12" x14ac:dyDescent="0.25">
      <c r="A1141" s="650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46">
        <v>45079</v>
      </c>
    </row>
    <row r="1142" spans="1:12" x14ac:dyDescent="0.25">
      <c r="A1142" s="650">
        <v>1142</v>
      </c>
      <c r="B1142" s="59" t="s">
        <v>110</v>
      </c>
      <c r="C1142" s="59" t="s">
        <v>15086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46">
        <v>45079</v>
      </c>
    </row>
    <row r="1143" spans="1:12" x14ac:dyDescent="0.25">
      <c r="A1143" s="650">
        <v>1143</v>
      </c>
      <c r="B1143" s="59" t="s">
        <v>7904</v>
      </c>
      <c r="C1143" s="59" t="s">
        <v>15087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46">
        <v>45140</v>
      </c>
    </row>
    <row r="1144" spans="1:12" x14ac:dyDescent="0.25">
      <c r="A1144" s="650">
        <v>1144</v>
      </c>
      <c r="B1144" s="59" t="s">
        <v>110</v>
      </c>
      <c r="C1144" s="59" t="s">
        <v>15088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46">
        <v>45140</v>
      </c>
    </row>
    <row r="1145" spans="1:12" x14ac:dyDescent="0.25">
      <c r="A1145" s="650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46">
        <v>45232</v>
      </c>
    </row>
    <row r="1146" spans="1:12" x14ac:dyDescent="0.25">
      <c r="A1146" s="650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46">
        <v>45232</v>
      </c>
    </row>
    <row r="1147" spans="1:12" x14ac:dyDescent="0.25">
      <c r="A1147" s="650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46">
        <v>45232</v>
      </c>
    </row>
    <row r="1148" spans="1:12" x14ac:dyDescent="0.25">
      <c r="A1148" s="650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46">
        <v>45232</v>
      </c>
    </row>
    <row r="1149" spans="1:12" x14ac:dyDescent="0.25">
      <c r="A1149" s="650">
        <v>1149</v>
      </c>
      <c r="B1149" s="59" t="s">
        <v>14653</v>
      </c>
      <c r="C1149" s="59" t="s">
        <v>15089</v>
      </c>
      <c r="D1149" s="70">
        <v>1</v>
      </c>
      <c r="E1149" s="59" t="s">
        <v>31</v>
      </c>
      <c r="F1149" s="286" t="s">
        <v>3562</v>
      </c>
      <c r="G1149" s="84" t="s">
        <v>188</v>
      </c>
      <c r="H1149" s="446">
        <v>45140</v>
      </c>
    </row>
    <row r="1150" spans="1:12" x14ac:dyDescent="0.25">
      <c r="A1150" s="650">
        <v>1150</v>
      </c>
      <c r="B1150" s="59" t="s">
        <v>14653</v>
      </c>
      <c r="C1150" s="59" t="s">
        <v>15090</v>
      </c>
      <c r="D1150" s="70">
        <v>1</v>
      </c>
      <c r="E1150" s="59" t="s">
        <v>31</v>
      </c>
      <c r="F1150" s="286" t="s">
        <v>3562</v>
      </c>
      <c r="G1150" s="84" t="s">
        <v>188</v>
      </c>
      <c r="H1150" s="446">
        <v>45140</v>
      </c>
    </row>
    <row r="1151" spans="1:12" x14ac:dyDescent="0.25">
      <c r="A1151" s="650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0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0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0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0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0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0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x14ac:dyDescent="0.25">
      <c r="A1158" s="650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x14ac:dyDescent="0.25">
      <c r="A1159" s="650">
        <v>1159</v>
      </c>
      <c r="B1159" s="59" t="s">
        <v>15091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0">
        <v>1160</v>
      </c>
      <c r="B1160" s="59" t="s">
        <v>9180</v>
      </c>
      <c r="C1160" s="115" t="s">
        <v>15092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15093</v>
      </c>
    </row>
    <row r="1161" spans="1:9" x14ac:dyDescent="0.25">
      <c r="A1161" s="650">
        <v>1161</v>
      </c>
      <c r="B1161" s="59" t="s">
        <v>9180</v>
      </c>
      <c r="C1161" s="115" t="s">
        <v>15094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15095</v>
      </c>
    </row>
    <row r="1162" spans="1:9" x14ac:dyDescent="0.25">
      <c r="A1162" s="650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0">
        <v>1163</v>
      </c>
      <c r="B1163" s="59" t="s">
        <v>1690</v>
      </c>
      <c r="C1163" s="74" t="s">
        <v>15096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15097</v>
      </c>
    </row>
    <row r="1164" spans="1:9" x14ac:dyDescent="0.25">
      <c r="A1164" s="650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13295</v>
      </c>
      <c r="H1164" s="84" t="s">
        <v>1775</v>
      </c>
    </row>
    <row r="1165" spans="1:9" x14ac:dyDescent="0.25">
      <c r="A1165" s="650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13295</v>
      </c>
      <c r="H1165" s="84" t="s">
        <v>1775</v>
      </c>
    </row>
    <row r="1166" spans="1:9" x14ac:dyDescent="0.25">
      <c r="A1166" s="650">
        <v>1166</v>
      </c>
      <c r="B1166" s="59" t="s">
        <v>9210</v>
      </c>
      <c r="C1166" s="115" t="s">
        <v>15098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15013</v>
      </c>
    </row>
    <row r="1167" spans="1:9" x14ac:dyDescent="0.25">
      <c r="A1167" s="650">
        <v>1167</v>
      </c>
      <c r="B1167" s="59" t="s">
        <v>9210</v>
      </c>
      <c r="C1167" s="59" t="s">
        <v>15099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15100</v>
      </c>
    </row>
    <row r="1168" spans="1:9" x14ac:dyDescent="0.25">
      <c r="A1168" s="650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15101</v>
      </c>
    </row>
    <row r="1169" spans="1:11" x14ac:dyDescent="0.25">
      <c r="A1169" s="650">
        <v>1169</v>
      </c>
      <c r="B1169" s="59" t="s">
        <v>435</v>
      </c>
      <c r="C1169" s="59" t="s">
        <v>15102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2">
        <v>106099822</v>
      </c>
      <c r="J1169" s="59" t="s">
        <v>15103</v>
      </c>
      <c r="K1169" s="59" t="s">
        <v>15103</v>
      </c>
    </row>
    <row r="1170" spans="1:11" x14ac:dyDescent="0.25">
      <c r="A1170" s="650">
        <v>1170</v>
      </c>
      <c r="B1170" s="59" t="s">
        <v>1838</v>
      </c>
      <c r="C1170" s="115" t="s">
        <v>15104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15105</v>
      </c>
    </row>
    <row r="1171" spans="1:11" x14ac:dyDescent="0.25">
      <c r="A1171" s="650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0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0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0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0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0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0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0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0">
        <v>1179</v>
      </c>
      <c r="B1179" s="59" t="s">
        <v>1865</v>
      </c>
      <c r="C1179" s="239" t="s">
        <v>15106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15107</v>
      </c>
      <c r="K1179" s="76" t="s">
        <v>15108</v>
      </c>
    </row>
    <row r="1180" spans="1:11" x14ac:dyDescent="0.25">
      <c r="A1180" s="650">
        <v>1180</v>
      </c>
      <c r="B1180" s="59" t="s">
        <v>1865</v>
      </c>
      <c r="C1180" s="239" t="s">
        <v>15109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15110</v>
      </c>
      <c r="K1180" s="76" t="s">
        <v>15108</v>
      </c>
    </row>
    <row r="1181" spans="1:11" x14ac:dyDescent="0.25">
      <c r="A1181" s="650">
        <v>1181</v>
      </c>
      <c r="B1181" s="59" t="s">
        <v>1865</v>
      </c>
      <c r="C1181" s="69" t="s">
        <v>15111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15112</v>
      </c>
      <c r="K1181" s="76" t="s">
        <v>15113</v>
      </c>
    </row>
    <row r="1182" spans="1:11" x14ac:dyDescent="0.25">
      <c r="A1182" s="650">
        <v>1182</v>
      </c>
      <c r="B1182" s="59" t="s">
        <v>1865</v>
      </c>
      <c r="C1182" s="69" t="s">
        <v>15114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15115</v>
      </c>
      <c r="K1182" s="76" t="s">
        <v>15113</v>
      </c>
    </row>
    <row r="1183" spans="1:11" x14ac:dyDescent="0.25">
      <c r="A1183" s="650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0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0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x14ac:dyDescent="0.25">
      <c r="A1186" s="650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x14ac:dyDescent="0.25">
      <c r="A1187" s="650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0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0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0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0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0">
        <v>1192</v>
      </c>
      <c r="B1192" s="59" t="s">
        <v>1778</v>
      </c>
      <c r="C1192" s="360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0">
        <v>1193</v>
      </c>
      <c r="B1193" s="59" t="s">
        <v>1778</v>
      </c>
      <c r="C1193" s="668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0">
        <v>1194</v>
      </c>
      <c r="B1194" s="59" t="s">
        <v>1778</v>
      </c>
      <c r="C1194" s="359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0">
        <v>1195</v>
      </c>
      <c r="B1195" s="59" t="s">
        <v>1778</v>
      </c>
      <c r="C1195" s="359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0">
        <v>1196</v>
      </c>
      <c r="B1196" s="59" t="s">
        <v>9306</v>
      </c>
      <c r="C1196" s="115" t="s">
        <v>15116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15117</v>
      </c>
    </row>
    <row r="1197" spans="1:11" x14ac:dyDescent="0.25">
      <c r="A1197" s="650">
        <v>1197</v>
      </c>
      <c r="B1197" s="59" t="s">
        <v>9306</v>
      </c>
      <c r="C1197" s="115" t="s">
        <v>15118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15119</v>
      </c>
    </row>
    <row r="1198" spans="1:11" x14ac:dyDescent="0.25">
      <c r="A1198" s="650">
        <v>1198</v>
      </c>
      <c r="B1198" s="59" t="s">
        <v>1990</v>
      </c>
      <c r="C1198" s="74" t="s">
        <v>15120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15121</v>
      </c>
    </row>
    <row r="1199" spans="1:11" x14ac:dyDescent="0.25">
      <c r="A1199" s="650">
        <v>1199</v>
      </c>
      <c r="B1199" s="59" t="s">
        <v>1990</v>
      </c>
      <c r="C1199" s="74" t="s">
        <v>15122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x14ac:dyDescent="0.25">
      <c r="A1200" s="650">
        <v>1200</v>
      </c>
      <c r="B1200" s="59" t="s">
        <v>435</v>
      </c>
      <c r="C1200" s="59" t="s">
        <v>15123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15124</v>
      </c>
    </row>
    <row r="1201" spans="1:11" x14ac:dyDescent="0.25">
      <c r="A1201" s="650">
        <v>1201</v>
      </c>
      <c r="B1201" s="59" t="s">
        <v>435</v>
      </c>
      <c r="C1201" s="59" t="s">
        <v>15125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15126</v>
      </c>
    </row>
    <row r="1202" spans="1:11" x14ac:dyDescent="0.25">
      <c r="A1202" s="650">
        <v>1202</v>
      </c>
      <c r="B1202" s="59" t="s">
        <v>435</v>
      </c>
      <c r="C1202" s="180" t="s">
        <v>15127</v>
      </c>
      <c r="D1202" s="64">
        <v>1</v>
      </c>
      <c r="E1202" s="93" t="s">
        <v>66</v>
      </c>
      <c r="F1202" s="102">
        <v>2050000</v>
      </c>
      <c r="G1202" s="394" t="s">
        <v>759</v>
      </c>
      <c r="H1202" s="84" t="s">
        <v>2015</v>
      </c>
    </row>
    <row r="1203" spans="1:11" x14ac:dyDescent="0.25">
      <c r="A1203" s="650">
        <v>1203</v>
      </c>
      <c r="B1203" s="59" t="s">
        <v>435</v>
      </c>
      <c r="C1203" s="180" t="s">
        <v>15128</v>
      </c>
      <c r="D1203" s="64">
        <v>1</v>
      </c>
      <c r="E1203" s="93" t="s">
        <v>66</v>
      </c>
      <c r="F1203" s="102">
        <v>2050000</v>
      </c>
      <c r="G1203" s="394" t="s">
        <v>759</v>
      </c>
      <c r="H1203" s="84" t="s">
        <v>2015</v>
      </c>
    </row>
    <row r="1204" spans="1:11" x14ac:dyDescent="0.25">
      <c r="A1204" s="650">
        <v>1204</v>
      </c>
      <c r="B1204" s="59" t="s">
        <v>8925</v>
      </c>
      <c r="C1204" s="59" t="s">
        <v>15129</v>
      </c>
      <c r="D1204" s="59">
        <v>1</v>
      </c>
      <c r="E1204" s="75" t="s">
        <v>31</v>
      </c>
      <c r="F1204" s="71">
        <v>725000</v>
      </c>
      <c r="G1204" s="84" t="s">
        <v>139</v>
      </c>
      <c r="H1204" s="446">
        <v>44929</v>
      </c>
      <c r="I1204" s="59" t="s">
        <v>12193</v>
      </c>
      <c r="K1204" s="76" t="s">
        <v>15130</v>
      </c>
    </row>
    <row r="1205" spans="1:11" x14ac:dyDescent="0.25">
      <c r="A1205" s="650">
        <v>1205</v>
      </c>
      <c r="B1205" s="59" t="s">
        <v>9355</v>
      </c>
      <c r="C1205" s="259" t="s">
        <v>15131</v>
      </c>
      <c r="D1205" s="86">
        <v>1</v>
      </c>
      <c r="E1205" s="70" t="s">
        <v>31</v>
      </c>
      <c r="F1205" s="66">
        <v>725000</v>
      </c>
      <c r="G1205" s="84" t="s">
        <v>139</v>
      </c>
      <c r="H1205" s="446">
        <v>44929</v>
      </c>
    </row>
    <row r="1206" spans="1:11" x14ac:dyDescent="0.25">
      <c r="A1206" s="650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46">
        <v>44960</v>
      </c>
    </row>
    <row r="1207" spans="1:11" x14ac:dyDescent="0.25">
      <c r="A1207" s="650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46">
        <v>44960</v>
      </c>
    </row>
    <row r="1208" spans="1:11" x14ac:dyDescent="0.25">
      <c r="A1208" s="650">
        <v>1208</v>
      </c>
      <c r="B1208" s="59" t="s">
        <v>9368</v>
      </c>
      <c r="C1208" s="259" t="s">
        <v>15132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46">
        <v>44960</v>
      </c>
    </row>
    <row r="1209" spans="1:11" x14ac:dyDescent="0.25">
      <c r="A1209" s="650">
        <v>1209</v>
      </c>
      <c r="B1209" s="59" t="s">
        <v>9368</v>
      </c>
      <c r="C1209" s="259" t="s">
        <v>15133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46">
        <v>44960</v>
      </c>
    </row>
    <row r="1210" spans="1:11" x14ac:dyDescent="0.25">
      <c r="A1210" s="650">
        <v>1210</v>
      </c>
      <c r="B1210" s="59" t="s">
        <v>9368</v>
      </c>
      <c r="C1210" s="85" t="s">
        <v>15134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46">
        <v>44960</v>
      </c>
    </row>
    <row r="1211" spans="1:11" x14ac:dyDescent="0.25">
      <c r="A1211" s="650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46">
        <v>44960</v>
      </c>
    </row>
    <row r="1212" spans="1:11" x14ac:dyDescent="0.25">
      <c r="A1212" s="650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46">
        <v>44960</v>
      </c>
    </row>
    <row r="1213" spans="1:11" x14ac:dyDescent="0.25">
      <c r="A1213" s="650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46">
        <v>44960</v>
      </c>
    </row>
    <row r="1214" spans="1:11" x14ac:dyDescent="0.25">
      <c r="A1214" s="650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46">
        <v>44960</v>
      </c>
    </row>
    <row r="1215" spans="1:11" x14ac:dyDescent="0.25">
      <c r="A1215" s="650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46">
        <v>44960</v>
      </c>
    </row>
    <row r="1216" spans="1:11" x14ac:dyDescent="0.25">
      <c r="A1216" s="650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46">
        <v>44960</v>
      </c>
    </row>
    <row r="1217" spans="1:11" x14ac:dyDescent="0.25">
      <c r="A1217" s="650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46">
        <v>44960</v>
      </c>
    </row>
    <row r="1218" spans="1:11" x14ac:dyDescent="0.25">
      <c r="A1218" s="650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46">
        <v>44960</v>
      </c>
    </row>
    <row r="1219" spans="1:11" x14ac:dyDescent="0.25">
      <c r="A1219" s="650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46">
        <v>45110</v>
      </c>
    </row>
    <row r="1220" spans="1:11" x14ac:dyDescent="0.25">
      <c r="A1220" s="650">
        <v>1220</v>
      </c>
      <c r="B1220" s="59" t="s">
        <v>2156</v>
      </c>
      <c r="C1220" s="248" t="s">
        <v>15135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46">
        <v>45110</v>
      </c>
      <c r="I1220" s="247" t="s">
        <v>15136</v>
      </c>
      <c r="K1220" s="76" t="s">
        <v>15137</v>
      </c>
    </row>
    <row r="1221" spans="1:11" x14ac:dyDescent="0.25">
      <c r="A1221" s="650">
        <v>1221</v>
      </c>
      <c r="B1221" s="59" t="s">
        <v>2152</v>
      </c>
      <c r="C1221" s="247" t="s">
        <v>15138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46">
        <v>45110</v>
      </c>
      <c r="I1221" s="247" t="s">
        <v>15139</v>
      </c>
      <c r="K1221" s="76" t="s">
        <v>15140</v>
      </c>
    </row>
    <row r="1222" spans="1:11" x14ac:dyDescent="0.25">
      <c r="A1222" s="650">
        <v>1222</v>
      </c>
      <c r="B1222" s="59" t="s">
        <v>2152</v>
      </c>
      <c r="C1222" s="248" t="s">
        <v>15141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46">
        <v>45110</v>
      </c>
      <c r="I1222" s="247" t="s">
        <v>15142</v>
      </c>
      <c r="K1222" s="76" t="s">
        <v>15140</v>
      </c>
    </row>
    <row r="1223" spans="1:11" x14ac:dyDescent="0.25">
      <c r="A1223" s="650">
        <v>1223</v>
      </c>
      <c r="B1223" s="59" t="s">
        <v>9422</v>
      </c>
      <c r="C1223" s="74" t="s">
        <v>15143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46">
        <v>45080</v>
      </c>
      <c r="I1223" s="59" t="s">
        <v>13653</v>
      </c>
      <c r="K1223" s="76" t="s">
        <v>15144</v>
      </c>
    </row>
    <row r="1224" spans="1:11" x14ac:dyDescent="0.25">
      <c r="A1224" s="650">
        <v>1224</v>
      </c>
      <c r="B1224" s="59" t="s">
        <v>9422</v>
      </c>
      <c r="C1224" s="74" t="s">
        <v>15145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46">
        <v>45080</v>
      </c>
      <c r="I1224" s="59" t="s">
        <v>13654</v>
      </c>
      <c r="K1224" s="76" t="s">
        <v>15144</v>
      </c>
    </row>
    <row r="1225" spans="1:11" x14ac:dyDescent="0.25">
      <c r="A1225" s="650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46">
        <v>45172</v>
      </c>
    </row>
    <row r="1226" spans="1:11" x14ac:dyDescent="0.25">
      <c r="A1226" s="650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46">
        <v>45172</v>
      </c>
    </row>
    <row r="1227" spans="1:11" x14ac:dyDescent="0.25">
      <c r="A1227" s="650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46">
        <v>45172</v>
      </c>
    </row>
    <row r="1228" spans="1:11" x14ac:dyDescent="0.25">
      <c r="A1228" s="650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46">
        <v>45172</v>
      </c>
    </row>
    <row r="1229" spans="1:11" x14ac:dyDescent="0.25">
      <c r="A1229" s="650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46">
        <v>45172</v>
      </c>
    </row>
    <row r="1230" spans="1:11" x14ac:dyDescent="0.25">
      <c r="A1230" s="650">
        <v>1230</v>
      </c>
      <c r="B1230" s="59" t="s">
        <v>110</v>
      </c>
      <c r="C1230" s="59" t="s">
        <v>15146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46">
        <v>45202</v>
      </c>
      <c r="I1230" s="59" t="s">
        <v>12919</v>
      </c>
      <c r="K1230" s="76" t="s">
        <v>15147</v>
      </c>
    </row>
    <row r="1231" spans="1:11" x14ac:dyDescent="0.25">
      <c r="A1231" s="650">
        <v>1231</v>
      </c>
      <c r="B1231" s="59" t="s">
        <v>110</v>
      </c>
      <c r="C1231" s="59" t="s">
        <v>15148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46">
        <v>45202</v>
      </c>
      <c r="I1231" s="59" t="s">
        <v>12920</v>
      </c>
      <c r="K1231" s="76" t="s">
        <v>15149</v>
      </c>
    </row>
    <row r="1232" spans="1:11" x14ac:dyDescent="0.25">
      <c r="A1232" s="650">
        <v>1232</v>
      </c>
      <c r="B1232" s="59" t="s">
        <v>437</v>
      </c>
      <c r="C1232" s="59" t="s">
        <v>15150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46">
        <v>45233</v>
      </c>
      <c r="I1232" s="247" t="s">
        <v>15151</v>
      </c>
      <c r="K1232" s="76" t="s">
        <v>15152</v>
      </c>
    </row>
    <row r="1233" spans="1:11" x14ac:dyDescent="0.25">
      <c r="A1233" s="650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46">
        <v>45233</v>
      </c>
    </row>
    <row r="1234" spans="1:11" x14ac:dyDescent="0.25">
      <c r="A1234" s="650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46">
        <v>45233</v>
      </c>
    </row>
    <row r="1235" spans="1:11" x14ac:dyDescent="0.25">
      <c r="A1235" s="650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46">
        <v>45233</v>
      </c>
    </row>
    <row r="1236" spans="1:11" x14ac:dyDescent="0.25">
      <c r="A1236" s="650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46">
        <v>45233</v>
      </c>
    </row>
    <row r="1237" spans="1:11" x14ac:dyDescent="0.25">
      <c r="A1237" s="650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46">
        <v>45233</v>
      </c>
    </row>
    <row r="1238" spans="1:11" x14ac:dyDescent="0.25">
      <c r="A1238" s="650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46">
        <v>45233</v>
      </c>
    </row>
    <row r="1239" spans="1:11" x14ac:dyDescent="0.25">
      <c r="A1239" s="650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46">
        <v>45233</v>
      </c>
    </row>
    <row r="1240" spans="1:11" x14ac:dyDescent="0.25">
      <c r="A1240" s="650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46">
        <v>45233</v>
      </c>
    </row>
    <row r="1241" spans="1:11" x14ac:dyDescent="0.25">
      <c r="A1241" s="650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46">
        <v>45233</v>
      </c>
    </row>
    <row r="1242" spans="1:11" x14ac:dyDescent="0.25">
      <c r="A1242" s="650">
        <v>1242</v>
      </c>
      <c r="B1242" s="59" t="s">
        <v>437</v>
      </c>
      <c r="C1242" s="59" t="s">
        <v>15153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46">
        <v>45233</v>
      </c>
      <c r="I1242" s="247" t="s">
        <v>15154</v>
      </c>
      <c r="K1242" s="76" t="s">
        <v>15155</v>
      </c>
    </row>
    <row r="1243" spans="1:11" x14ac:dyDescent="0.25">
      <c r="A1243" s="650">
        <v>1243</v>
      </c>
      <c r="B1243" s="59" t="s">
        <v>110</v>
      </c>
      <c r="C1243" s="59" t="s">
        <v>15156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46">
        <v>45233</v>
      </c>
      <c r="I1243" s="59" t="s">
        <v>9502</v>
      </c>
      <c r="J1243" s="59" t="s">
        <v>15157</v>
      </c>
      <c r="K1243" s="76" t="s">
        <v>15158</v>
      </c>
    </row>
    <row r="1244" spans="1:11" x14ac:dyDescent="0.25">
      <c r="A1244" s="650">
        <v>1244</v>
      </c>
      <c r="B1244" s="59" t="s">
        <v>110</v>
      </c>
      <c r="C1244" s="59" t="s">
        <v>15159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46">
        <v>45233</v>
      </c>
      <c r="I1244" s="59" t="s">
        <v>14926</v>
      </c>
      <c r="J1244" s="59" t="s">
        <v>15157</v>
      </c>
      <c r="K1244" s="76" t="s">
        <v>15158</v>
      </c>
    </row>
    <row r="1245" spans="1:11" x14ac:dyDescent="0.25">
      <c r="A1245" s="650">
        <v>1245</v>
      </c>
      <c r="B1245" s="59" t="s">
        <v>437</v>
      </c>
      <c r="C1245" s="59" t="s">
        <v>15160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46">
        <v>45233</v>
      </c>
      <c r="I1245" s="247" t="s">
        <v>15161</v>
      </c>
      <c r="K1245" s="76" t="s">
        <v>15162</v>
      </c>
    </row>
    <row r="1246" spans="1:11" x14ac:dyDescent="0.25">
      <c r="A1246" s="650">
        <v>1246</v>
      </c>
      <c r="B1246" s="59" t="s">
        <v>110</v>
      </c>
      <c r="C1246" s="59" t="s">
        <v>15163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15164</v>
      </c>
    </row>
    <row r="1247" spans="1:11" x14ac:dyDescent="0.25">
      <c r="A1247" s="650">
        <v>1247</v>
      </c>
      <c r="B1247" s="59" t="s">
        <v>110</v>
      </c>
      <c r="C1247" s="59" t="s">
        <v>15165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15164</v>
      </c>
    </row>
    <row r="1248" spans="1:11" x14ac:dyDescent="0.25">
      <c r="A1248" s="650">
        <v>1248</v>
      </c>
      <c r="B1248" s="59" t="s">
        <v>437</v>
      </c>
      <c r="C1248" s="85" t="s">
        <v>15166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15167</v>
      </c>
      <c r="K1248" s="76" t="s">
        <v>15168</v>
      </c>
    </row>
    <row r="1249" spans="1:9" x14ac:dyDescent="0.25">
      <c r="A1249" s="650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0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0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0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0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x14ac:dyDescent="0.25">
      <c r="A1254" s="650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x14ac:dyDescent="0.25">
      <c r="A1255" s="650">
        <v>1255</v>
      </c>
      <c r="B1255" s="92" t="s">
        <v>15169</v>
      </c>
      <c r="C1255" s="74" t="s">
        <v>15170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46">
        <v>45172</v>
      </c>
      <c r="I1255" s="247" t="s">
        <v>15171</v>
      </c>
    </row>
    <row r="1256" spans="1:9" x14ac:dyDescent="0.25">
      <c r="A1256" s="650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x14ac:dyDescent="0.25">
      <c r="A1257" s="650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x14ac:dyDescent="0.25">
      <c r="A1258" s="650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0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0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15172</v>
      </c>
      <c r="H1260" s="84" t="s">
        <v>2351</v>
      </c>
    </row>
    <row r="1261" spans="1:9" x14ac:dyDescent="0.25">
      <c r="A1261" s="650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0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0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0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0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0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x14ac:dyDescent="0.25">
      <c r="A1267" s="650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x14ac:dyDescent="0.25">
      <c r="A1268" s="650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0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0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0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0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x14ac:dyDescent="0.25">
      <c r="A1273" s="650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x14ac:dyDescent="0.25">
      <c r="A1274" s="650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0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0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0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0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0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0">
        <v>1280</v>
      </c>
      <c r="B1280" s="59" t="s">
        <v>435</v>
      </c>
      <c r="C1280" s="115" t="s">
        <v>15173</v>
      </c>
      <c r="D1280" s="64">
        <v>1</v>
      </c>
      <c r="E1280" s="75" t="s">
        <v>66</v>
      </c>
      <c r="F1280" s="286" t="s">
        <v>5891</v>
      </c>
      <c r="G1280" s="84" t="s">
        <v>1941</v>
      </c>
      <c r="H1280" s="84" t="s">
        <v>2397</v>
      </c>
      <c r="I1280" s="59" t="s">
        <v>12446</v>
      </c>
      <c r="K1280" s="76" t="s">
        <v>15174</v>
      </c>
    </row>
    <row r="1281" spans="1:11" x14ac:dyDescent="0.25">
      <c r="A1281" s="650">
        <v>1281</v>
      </c>
      <c r="B1281" s="59" t="s">
        <v>435</v>
      </c>
      <c r="C1281" s="195" t="s">
        <v>15175</v>
      </c>
      <c r="D1281" s="86">
        <v>1</v>
      </c>
      <c r="E1281" s="75" t="s">
        <v>66</v>
      </c>
      <c r="F1281" s="286" t="s">
        <v>5891</v>
      </c>
      <c r="G1281" s="84" t="s">
        <v>1941</v>
      </c>
      <c r="H1281" s="84" t="s">
        <v>2397</v>
      </c>
      <c r="I1281" s="59" t="s">
        <v>15176</v>
      </c>
      <c r="K1281" s="76" t="s">
        <v>15174</v>
      </c>
    </row>
    <row r="1282" spans="1:11" x14ac:dyDescent="0.25">
      <c r="A1282" s="650">
        <v>1282</v>
      </c>
      <c r="B1282" s="59" t="s">
        <v>9590</v>
      </c>
      <c r="C1282" s="85" t="s">
        <v>15177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13378</v>
      </c>
      <c r="K1282" s="76" t="s">
        <v>15178</v>
      </c>
    </row>
    <row r="1283" spans="1:11" x14ac:dyDescent="0.25">
      <c r="A1283" s="650">
        <v>1283</v>
      </c>
      <c r="B1283" s="59" t="s">
        <v>9590</v>
      </c>
      <c r="C1283" s="85" t="s">
        <v>15179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13376</v>
      </c>
      <c r="K1283" s="76" t="s">
        <v>15178</v>
      </c>
    </row>
    <row r="1284" spans="1:11" x14ac:dyDescent="0.25">
      <c r="A1284" s="650">
        <v>1284</v>
      </c>
      <c r="B1284" s="59" t="s">
        <v>9590</v>
      </c>
      <c r="C1284" s="85" t="s">
        <v>15180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0">
        <v>1285</v>
      </c>
      <c r="B1285" s="59" t="s">
        <v>9590</v>
      </c>
      <c r="C1285" s="85" t="s">
        <v>15181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0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0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0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0">
        <v>1289</v>
      </c>
      <c r="B1289" s="59" t="s">
        <v>2422</v>
      </c>
      <c r="C1289" s="59" t="s">
        <v>15182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0">
        <v>1290</v>
      </c>
      <c r="B1290" s="59" t="s">
        <v>2422</v>
      </c>
      <c r="C1290" s="247" t="s">
        <v>15183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0">
        <v>1291</v>
      </c>
      <c r="B1291" s="59" t="s">
        <v>110</v>
      </c>
      <c r="C1291" s="59" t="s">
        <v>15184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x14ac:dyDescent="0.25">
      <c r="A1292" s="650">
        <v>1292</v>
      </c>
      <c r="B1292" s="59" t="s">
        <v>110</v>
      </c>
      <c r="C1292" s="59" t="s">
        <v>15185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46">
        <v>45172</v>
      </c>
      <c r="I1292" s="59">
        <v>106100057</v>
      </c>
      <c r="K1292" s="76" t="s">
        <v>15186</v>
      </c>
    </row>
    <row r="1293" spans="1:11" x14ac:dyDescent="0.25">
      <c r="A1293" s="650">
        <v>1293</v>
      </c>
      <c r="B1293" s="59" t="s">
        <v>2423</v>
      </c>
      <c r="C1293" s="85" t="s">
        <v>15187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0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0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0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0">
        <v>1297</v>
      </c>
      <c r="B1297" s="59" t="s">
        <v>437</v>
      </c>
      <c r="C1297" s="59" t="s">
        <v>15188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15189</v>
      </c>
      <c r="K1297" s="76" t="s">
        <v>15190</v>
      </c>
    </row>
    <row r="1298" spans="1:11" x14ac:dyDescent="0.25">
      <c r="A1298" s="650">
        <v>1298</v>
      </c>
      <c r="B1298" s="59" t="s">
        <v>9657</v>
      </c>
      <c r="C1298" s="115" t="s">
        <v>15191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13231</v>
      </c>
      <c r="K1298" s="76" t="s">
        <v>15192</v>
      </c>
    </row>
    <row r="1299" spans="1:11" x14ac:dyDescent="0.25">
      <c r="A1299" s="650">
        <v>1299</v>
      </c>
      <c r="B1299" s="59" t="s">
        <v>9657</v>
      </c>
      <c r="C1299" s="63" t="s">
        <v>15193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13232</v>
      </c>
      <c r="K1299" s="76" t="s">
        <v>15192</v>
      </c>
    </row>
    <row r="1300" spans="1:11" x14ac:dyDescent="0.25">
      <c r="A1300" s="650">
        <v>1300</v>
      </c>
      <c r="B1300" s="59" t="s">
        <v>9657</v>
      </c>
      <c r="C1300" s="115" t="s">
        <v>15194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15195</v>
      </c>
    </row>
    <row r="1301" spans="1:11" x14ac:dyDescent="0.25">
      <c r="A1301" s="650">
        <v>1301</v>
      </c>
      <c r="B1301" s="59" t="s">
        <v>9657</v>
      </c>
      <c r="C1301" s="63" t="s">
        <v>15196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15195</v>
      </c>
    </row>
    <row r="1302" spans="1:11" x14ac:dyDescent="0.25">
      <c r="A1302" s="650">
        <v>1302</v>
      </c>
      <c r="B1302" s="59" t="s">
        <v>1980</v>
      </c>
      <c r="C1302" s="239" t="s">
        <v>15197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15198</v>
      </c>
      <c r="K1302" s="76" t="s">
        <v>15199</v>
      </c>
    </row>
    <row r="1303" spans="1:11" x14ac:dyDescent="0.25">
      <c r="A1303" s="650">
        <v>1303</v>
      </c>
      <c r="B1303" s="59" t="s">
        <v>1980</v>
      </c>
      <c r="C1303" s="239" t="s">
        <v>15200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15201</v>
      </c>
      <c r="K1303" s="76" t="s">
        <v>15202</v>
      </c>
    </row>
    <row r="1304" spans="1:11" x14ac:dyDescent="0.25">
      <c r="A1304" s="650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0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0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0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0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0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0">
        <v>1310</v>
      </c>
      <c r="B1310" s="62" t="s">
        <v>9705</v>
      </c>
      <c r="C1310" s="85" t="s">
        <v>15203</v>
      </c>
      <c r="D1310" s="64">
        <v>1</v>
      </c>
      <c r="E1310" s="65" t="s">
        <v>31</v>
      </c>
      <c r="F1310" s="71">
        <v>675000</v>
      </c>
      <c r="G1310" s="84" t="s">
        <v>15204</v>
      </c>
      <c r="H1310" s="84" t="s">
        <v>2570</v>
      </c>
    </row>
    <row r="1311" spans="1:11" x14ac:dyDescent="0.25">
      <c r="A1311" s="669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x14ac:dyDescent="0.25">
      <c r="A1312" s="669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x14ac:dyDescent="0.25">
      <c r="A1313" s="669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69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69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69">
        <v>1316</v>
      </c>
      <c r="B1316" s="59" t="s">
        <v>9692</v>
      </c>
      <c r="C1316" s="372" t="s">
        <v>15205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15206</v>
      </c>
      <c r="K1316" s="76" t="s">
        <v>15207</v>
      </c>
    </row>
    <row r="1317" spans="1:11" x14ac:dyDescent="0.25">
      <c r="A1317" s="669">
        <v>1317</v>
      </c>
      <c r="B1317" s="59" t="s">
        <v>9688</v>
      </c>
      <c r="C1317" s="372" t="s">
        <v>15208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15209</v>
      </c>
      <c r="K1317" s="76" t="s">
        <v>15210</v>
      </c>
    </row>
    <row r="1318" spans="1:11" x14ac:dyDescent="0.25">
      <c r="A1318" s="669">
        <v>1318</v>
      </c>
      <c r="B1318" s="59" t="s">
        <v>9688</v>
      </c>
      <c r="C1318" s="372" t="s">
        <v>15211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15212</v>
      </c>
      <c r="K1318" s="76" t="s">
        <v>15210</v>
      </c>
    </row>
    <row r="1319" spans="1:11" x14ac:dyDescent="0.25">
      <c r="A1319" s="669">
        <v>1319</v>
      </c>
      <c r="B1319" s="59" t="s">
        <v>9688</v>
      </c>
      <c r="C1319" s="372" t="s">
        <v>15213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15214</v>
      </c>
      <c r="K1319" s="76" t="s">
        <v>15215</v>
      </c>
    </row>
    <row r="1320" spans="1:11" x14ac:dyDescent="0.25">
      <c r="A1320" s="669">
        <v>1320</v>
      </c>
      <c r="B1320" s="59" t="s">
        <v>9688</v>
      </c>
      <c r="C1320" s="372" t="s">
        <v>15216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13305</v>
      </c>
      <c r="K1320" s="76" t="s">
        <v>15215</v>
      </c>
    </row>
    <row r="1321" spans="1:11" x14ac:dyDescent="0.25">
      <c r="A1321" s="669">
        <v>1321</v>
      </c>
      <c r="B1321" s="59" t="s">
        <v>110</v>
      </c>
      <c r="C1321" s="249" t="s">
        <v>15217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15218</v>
      </c>
    </row>
    <row r="1322" spans="1:11" x14ac:dyDescent="0.25">
      <c r="A1322" s="669">
        <v>1322</v>
      </c>
      <c r="B1322" s="59" t="s">
        <v>110</v>
      </c>
      <c r="C1322" s="249" t="s">
        <v>15219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66">
        <v>106099817</v>
      </c>
      <c r="K1322" s="76" t="s">
        <v>15220</v>
      </c>
    </row>
    <row r="1323" spans="1:11" x14ac:dyDescent="0.25">
      <c r="A1323" s="669">
        <v>1323</v>
      </c>
      <c r="B1323" s="59" t="s">
        <v>9725</v>
      </c>
      <c r="C1323" s="239" t="s">
        <v>15221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15222</v>
      </c>
      <c r="K1323" s="76" t="s">
        <v>15223</v>
      </c>
    </row>
    <row r="1324" spans="1:11" x14ac:dyDescent="0.25">
      <c r="A1324" s="669">
        <v>1324</v>
      </c>
      <c r="B1324" s="59" t="s">
        <v>9725</v>
      </c>
      <c r="C1324" s="239" t="s">
        <v>15224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15225</v>
      </c>
      <c r="K1324" s="76" t="s">
        <v>15223</v>
      </c>
    </row>
    <row r="1325" spans="1:11" x14ac:dyDescent="0.25">
      <c r="A1325" s="669">
        <v>1325</v>
      </c>
      <c r="B1325" s="59" t="s">
        <v>9692</v>
      </c>
      <c r="C1325" s="372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69">
        <v>1326</v>
      </c>
      <c r="B1326" s="59" t="s">
        <v>110</v>
      </c>
      <c r="C1326" s="59" t="s">
        <v>15226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15227</v>
      </c>
      <c r="K1326" s="76" t="s">
        <v>15228</v>
      </c>
    </row>
    <row r="1327" spans="1:11" x14ac:dyDescent="0.25">
      <c r="A1327" s="669">
        <v>1327</v>
      </c>
      <c r="B1327" s="59" t="s">
        <v>110</v>
      </c>
      <c r="C1327" s="85" t="s">
        <v>15229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15064</v>
      </c>
      <c r="K1327" s="76" t="s">
        <v>15230</v>
      </c>
    </row>
    <row r="1328" spans="1:11" x14ac:dyDescent="0.25">
      <c r="A1328" s="669">
        <v>1328</v>
      </c>
      <c r="B1328" s="59" t="s">
        <v>110</v>
      </c>
      <c r="C1328" s="85" t="s">
        <v>15231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15232</v>
      </c>
      <c r="K1328" s="76" t="s">
        <v>15233</v>
      </c>
    </row>
    <row r="1329" spans="1:11" x14ac:dyDescent="0.25">
      <c r="A1329" s="669">
        <v>1329</v>
      </c>
      <c r="B1329" s="59" t="s">
        <v>110</v>
      </c>
      <c r="C1329" s="184" t="s">
        <v>15234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15066</v>
      </c>
      <c r="K1329" s="76" t="s">
        <v>15230</v>
      </c>
    </row>
    <row r="1330" spans="1:11" x14ac:dyDescent="0.25">
      <c r="A1330" s="669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46">
        <v>44930</v>
      </c>
    </row>
    <row r="1331" spans="1:11" x14ac:dyDescent="0.25">
      <c r="A1331" s="669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46">
        <v>44930</v>
      </c>
    </row>
    <row r="1332" spans="1:11" x14ac:dyDescent="0.25">
      <c r="A1332" s="669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46">
        <v>44930</v>
      </c>
    </row>
    <row r="1333" spans="1:11" x14ac:dyDescent="0.25">
      <c r="A1333" s="669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46">
        <v>44930</v>
      </c>
    </row>
    <row r="1334" spans="1:11" x14ac:dyDescent="0.25">
      <c r="A1334" s="669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46">
        <v>44989</v>
      </c>
    </row>
    <row r="1335" spans="1:11" x14ac:dyDescent="0.25">
      <c r="A1335" s="669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46">
        <v>44989</v>
      </c>
    </row>
    <row r="1336" spans="1:11" x14ac:dyDescent="0.25">
      <c r="A1336" s="669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46">
        <v>44989</v>
      </c>
    </row>
    <row r="1337" spans="1:11" x14ac:dyDescent="0.25">
      <c r="A1337" s="669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46">
        <v>44989</v>
      </c>
    </row>
    <row r="1338" spans="1:11" x14ac:dyDescent="0.25">
      <c r="A1338" s="669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46">
        <v>44989</v>
      </c>
    </row>
    <row r="1339" spans="1:11" x14ac:dyDescent="0.25">
      <c r="A1339" s="669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46">
        <v>44989</v>
      </c>
    </row>
    <row r="1340" spans="1:11" x14ac:dyDescent="0.25">
      <c r="A1340" s="669">
        <v>1340</v>
      </c>
      <c r="B1340" s="59" t="s">
        <v>110</v>
      </c>
      <c r="C1340" s="59" t="s">
        <v>15235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46">
        <v>44930</v>
      </c>
      <c r="I1340" s="76">
        <v>106100138</v>
      </c>
      <c r="K1340" s="76" t="s">
        <v>501</v>
      </c>
    </row>
    <row r="1341" spans="1:11" x14ac:dyDescent="0.25">
      <c r="A1341" s="669">
        <v>1341</v>
      </c>
      <c r="B1341" s="59" t="s">
        <v>110</v>
      </c>
      <c r="C1341" s="184" t="s">
        <v>15236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46">
        <v>44930</v>
      </c>
      <c r="I1341" s="59" t="s">
        <v>12920</v>
      </c>
      <c r="K1341" s="76" t="s">
        <v>15237</v>
      </c>
    </row>
    <row r="1342" spans="1:11" x14ac:dyDescent="0.25">
      <c r="A1342" s="669">
        <v>1342</v>
      </c>
      <c r="B1342" s="59" t="s">
        <v>110</v>
      </c>
      <c r="C1342" s="59" t="s">
        <v>15236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46">
        <v>44930</v>
      </c>
      <c r="I1342" s="59" t="s">
        <v>13385</v>
      </c>
      <c r="K1342" s="76" t="s">
        <v>15238</v>
      </c>
    </row>
    <row r="1343" spans="1:11" x14ac:dyDescent="0.25">
      <c r="A1343" s="669">
        <v>1343</v>
      </c>
      <c r="B1343" s="59" t="s">
        <v>110</v>
      </c>
      <c r="C1343" s="59" t="s">
        <v>15239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46">
        <v>45020</v>
      </c>
      <c r="I1343" s="59">
        <v>106099869</v>
      </c>
    </row>
    <row r="1344" spans="1:11" x14ac:dyDescent="0.25">
      <c r="A1344" s="669">
        <v>1344</v>
      </c>
      <c r="B1344" s="59" t="s">
        <v>110</v>
      </c>
      <c r="C1344" s="59" t="s">
        <v>15240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46">
        <v>45020</v>
      </c>
      <c r="I1344" s="59">
        <v>106012818</v>
      </c>
    </row>
    <row r="1345" spans="1:11" x14ac:dyDescent="0.25">
      <c r="A1345" s="669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46">
        <v>45050</v>
      </c>
    </row>
    <row r="1346" spans="1:11" x14ac:dyDescent="0.25">
      <c r="A1346" s="669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46">
        <v>45050</v>
      </c>
    </row>
    <row r="1347" spans="1:11" x14ac:dyDescent="0.25">
      <c r="A1347" s="669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46">
        <v>45050</v>
      </c>
    </row>
    <row r="1348" spans="1:11" x14ac:dyDescent="0.25">
      <c r="A1348" s="650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46">
        <v>45050</v>
      </c>
    </row>
    <row r="1349" spans="1:11" x14ac:dyDescent="0.25">
      <c r="A1349" s="669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46">
        <v>45050</v>
      </c>
    </row>
    <row r="1350" spans="1:11" x14ac:dyDescent="0.25">
      <c r="A1350" s="669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15241</v>
      </c>
      <c r="H1350" s="446">
        <v>45050</v>
      </c>
    </row>
    <row r="1351" spans="1:11" x14ac:dyDescent="0.25">
      <c r="A1351" s="650">
        <v>1351</v>
      </c>
      <c r="B1351" s="74" t="s">
        <v>1990</v>
      </c>
      <c r="C1351" s="59" t="s">
        <v>15242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46">
        <v>45081</v>
      </c>
      <c r="I1351" s="59" t="s">
        <v>15243</v>
      </c>
      <c r="K1351" s="76" t="s">
        <v>15244</v>
      </c>
    </row>
    <row r="1352" spans="1:11" x14ac:dyDescent="0.25">
      <c r="A1352" s="669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46">
        <v>45111</v>
      </c>
    </row>
    <row r="1353" spans="1:11" x14ac:dyDescent="0.25">
      <c r="A1353" s="669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46">
        <v>45111</v>
      </c>
    </row>
    <row r="1354" spans="1:11" x14ac:dyDescent="0.25">
      <c r="A1354" s="650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46">
        <v>45111</v>
      </c>
    </row>
    <row r="1355" spans="1:11" x14ac:dyDescent="0.25">
      <c r="A1355" s="669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46">
        <v>45111</v>
      </c>
    </row>
    <row r="1356" spans="1:11" x14ac:dyDescent="0.25">
      <c r="A1356" s="669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46">
        <v>45203</v>
      </c>
    </row>
    <row r="1357" spans="1:11" x14ac:dyDescent="0.25">
      <c r="A1357" s="650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46">
        <v>45203</v>
      </c>
    </row>
    <row r="1358" spans="1:11" x14ac:dyDescent="0.25">
      <c r="A1358" s="669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46">
        <v>45203</v>
      </c>
    </row>
    <row r="1359" spans="1:11" x14ac:dyDescent="0.25">
      <c r="A1359" s="669">
        <v>1359</v>
      </c>
      <c r="B1359" s="78" t="s">
        <v>96</v>
      </c>
      <c r="C1359" s="59" t="s">
        <v>9842</v>
      </c>
      <c r="D1359" s="424">
        <v>1</v>
      </c>
      <c r="E1359" s="70" t="s">
        <v>31</v>
      </c>
      <c r="F1359" s="71">
        <v>3575000</v>
      </c>
      <c r="G1359" s="68" t="s">
        <v>9157</v>
      </c>
      <c r="H1359" s="446">
        <v>45203</v>
      </c>
    </row>
    <row r="1360" spans="1:11" x14ac:dyDescent="0.25">
      <c r="A1360" s="650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46">
        <v>45203</v>
      </c>
    </row>
    <row r="1361" spans="1:11" x14ac:dyDescent="0.25">
      <c r="A1361" s="669">
        <v>1361</v>
      </c>
      <c r="B1361" s="59" t="s">
        <v>2755</v>
      </c>
      <c r="C1361" s="381" t="s">
        <v>2756</v>
      </c>
      <c r="D1361" s="70">
        <v>1</v>
      </c>
      <c r="E1361" s="59" t="s">
        <v>28</v>
      </c>
      <c r="F1361" s="286">
        <v>1700000</v>
      </c>
      <c r="G1361" s="84" t="s">
        <v>565</v>
      </c>
      <c r="H1361" s="446">
        <v>45234</v>
      </c>
    </row>
    <row r="1362" spans="1:11" x14ac:dyDescent="0.25">
      <c r="A1362" s="669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6">
        <v>1700000</v>
      </c>
      <c r="G1362" s="84" t="s">
        <v>565</v>
      </c>
      <c r="H1362" s="446">
        <v>45234</v>
      </c>
    </row>
    <row r="1363" spans="1:11" x14ac:dyDescent="0.25">
      <c r="A1363" s="650">
        <v>1363</v>
      </c>
      <c r="B1363" s="59" t="s">
        <v>2624</v>
      </c>
      <c r="C1363" s="59" t="s">
        <v>15245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46">
        <v>45234</v>
      </c>
    </row>
    <row r="1364" spans="1:11" x14ac:dyDescent="0.25">
      <c r="A1364" s="669">
        <v>1364</v>
      </c>
      <c r="B1364" s="59" t="s">
        <v>2624</v>
      </c>
      <c r="C1364" s="380" t="s">
        <v>15246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46">
        <v>45234</v>
      </c>
    </row>
    <row r="1365" spans="1:11" x14ac:dyDescent="0.25">
      <c r="A1365" s="669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46">
        <v>45234</v>
      </c>
      <c r="I1365" s="59" t="s">
        <v>13285</v>
      </c>
      <c r="K1365" s="76" t="s">
        <v>15247</v>
      </c>
    </row>
    <row r="1366" spans="1:11" x14ac:dyDescent="0.25">
      <c r="A1366" s="650">
        <v>1366</v>
      </c>
      <c r="B1366" s="59" t="s">
        <v>2624</v>
      </c>
      <c r="C1366" s="380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46">
        <v>45234</v>
      </c>
      <c r="I1366" s="59" t="s">
        <v>15248</v>
      </c>
      <c r="K1366" s="76" t="s">
        <v>15247</v>
      </c>
    </row>
    <row r="1367" spans="1:11" x14ac:dyDescent="0.25">
      <c r="A1367" s="669">
        <v>1367</v>
      </c>
      <c r="B1367" s="59" t="s">
        <v>2624</v>
      </c>
      <c r="C1367" s="59" t="s">
        <v>15249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46">
        <v>45234</v>
      </c>
    </row>
    <row r="1368" spans="1:11" x14ac:dyDescent="0.25">
      <c r="A1368" s="669">
        <v>1368</v>
      </c>
      <c r="B1368" s="59" t="s">
        <v>2624</v>
      </c>
      <c r="C1368" s="59" t="s">
        <v>15250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46">
        <v>45234</v>
      </c>
    </row>
    <row r="1369" spans="1:11" x14ac:dyDescent="0.25">
      <c r="A1369" s="650">
        <v>1369</v>
      </c>
      <c r="B1369" s="59" t="s">
        <v>2624</v>
      </c>
      <c r="C1369" s="59" t="s">
        <v>15251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46">
        <v>45234</v>
      </c>
    </row>
    <row r="1370" spans="1:11" x14ac:dyDescent="0.25">
      <c r="A1370" s="669">
        <v>1370</v>
      </c>
      <c r="B1370" s="59" t="s">
        <v>2624</v>
      </c>
      <c r="C1370" s="59" t="s">
        <v>15252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46">
        <v>45234</v>
      </c>
    </row>
    <row r="1371" spans="1:11" x14ac:dyDescent="0.25">
      <c r="A1371" s="669">
        <v>1371</v>
      </c>
      <c r="B1371" s="59" t="s">
        <v>2624</v>
      </c>
      <c r="C1371" s="59" t="s">
        <v>15253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46">
        <v>45234</v>
      </c>
    </row>
    <row r="1372" spans="1:11" x14ac:dyDescent="0.25">
      <c r="A1372" s="650">
        <v>1372</v>
      </c>
      <c r="B1372" s="59" t="s">
        <v>2624</v>
      </c>
      <c r="C1372" s="59" t="s">
        <v>15254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46">
        <v>45234</v>
      </c>
    </row>
    <row r="1373" spans="1:11" x14ac:dyDescent="0.25">
      <c r="A1373" s="669">
        <v>1373</v>
      </c>
      <c r="B1373" s="59" t="s">
        <v>2624</v>
      </c>
      <c r="C1373" s="59" t="s">
        <v>15255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46">
        <v>45234</v>
      </c>
    </row>
    <row r="1374" spans="1:11" x14ac:dyDescent="0.25">
      <c r="A1374" s="669">
        <v>1374</v>
      </c>
      <c r="B1374" s="59" t="s">
        <v>2624</v>
      </c>
      <c r="C1374" s="59" t="s">
        <v>15256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46">
        <v>45234</v>
      </c>
    </row>
    <row r="1375" spans="1:11" x14ac:dyDescent="0.25">
      <c r="A1375" s="650">
        <v>1375</v>
      </c>
      <c r="B1375" s="59" t="s">
        <v>2624</v>
      </c>
      <c r="C1375" s="59" t="s">
        <v>15255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46">
        <v>45234</v>
      </c>
    </row>
    <row r="1376" spans="1:11" x14ac:dyDescent="0.25">
      <c r="A1376" s="669">
        <v>1376</v>
      </c>
      <c r="B1376" s="59" t="s">
        <v>2624</v>
      </c>
      <c r="C1376" s="59" t="s">
        <v>15257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46">
        <v>45234</v>
      </c>
    </row>
    <row r="1377" spans="1:8" x14ac:dyDescent="0.25">
      <c r="A1377" s="669">
        <v>1377</v>
      </c>
      <c r="B1377" s="59" t="s">
        <v>2624</v>
      </c>
      <c r="C1377" s="59" t="s">
        <v>15250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46">
        <v>45264</v>
      </c>
    </row>
    <row r="1378" spans="1:8" x14ac:dyDescent="0.25">
      <c r="A1378" s="650">
        <v>1378</v>
      </c>
      <c r="B1378" s="59" t="s">
        <v>2624</v>
      </c>
      <c r="C1378" s="59" t="s">
        <v>15258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46">
        <v>45264</v>
      </c>
    </row>
    <row r="1379" spans="1:8" x14ac:dyDescent="0.25">
      <c r="A1379" s="669">
        <v>1379</v>
      </c>
      <c r="B1379" s="59" t="s">
        <v>2624</v>
      </c>
      <c r="C1379" s="59" t="s">
        <v>15257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46">
        <v>45264</v>
      </c>
    </row>
    <row r="1380" spans="1:8" x14ac:dyDescent="0.25">
      <c r="A1380" s="669">
        <v>1380</v>
      </c>
      <c r="B1380" s="59" t="s">
        <v>2624</v>
      </c>
      <c r="C1380" s="59" t="s">
        <v>15256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46">
        <v>45264</v>
      </c>
    </row>
    <row r="1381" spans="1:8" x14ac:dyDescent="0.25">
      <c r="A1381" s="650">
        <v>1381</v>
      </c>
      <c r="B1381" s="59" t="s">
        <v>2624</v>
      </c>
      <c r="C1381" s="59" t="s">
        <v>15258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46">
        <v>45264</v>
      </c>
    </row>
    <row r="1382" spans="1:8" x14ac:dyDescent="0.25">
      <c r="A1382" s="669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46">
        <v>45203</v>
      </c>
    </row>
    <row r="1383" spans="1:8" x14ac:dyDescent="0.25">
      <c r="A1383" s="669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46">
        <v>45203</v>
      </c>
    </row>
    <row r="1384" spans="1:8" x14ac:dyDescent="0.25">
      <c r="A1384" s="650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46">
        <v>45203</v>
      </c>
    </row>
    <row r="1385" spans="1:8" x14ac:dyDescent="0.25">
      <c r="A1385" s="669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46">
        <v>45203</v>
      </c>
    </row>
    <row r="1386" spans="1:8" x14ac:dyDescent="0.25">
      <c r="A1386" s="650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46">
        <v>45264</v>
      </c>
    </row>
    <row r="1387" spans="1:8" x14ac:dyDescent="0.25">
      <c r="A1387" s="669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46">
        <v>45264</v>
      </c>
    </row>
    <row r="1388" spans="1:8" x14ac:dyDescent="0.25">
      <c r="A1388" s="650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x14ac:dyDescent="0.25">
      <c r="A1389" s="669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x14ac:dyDescent="0.25">
      <c r="A1390" s="650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x14ac:dyDescent="0.25">
      <c r="A1391" s="669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0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69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0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x14ac:dyDescent="0.25">
      <c r="A1395" s="669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x14ac:dyDescent="0.25">
      <c r="A1396" s="650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69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0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69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0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69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0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3">
        <v>1</v>
      </c>
      <c r="G1402" s="68" t="s">
        <v>1686</v>
      </c>
      <c r="H1402" s="84" t="s">
        <v>2845</v>
      </c>
    </row>
    <row r="1403" spans="1:11" x14ac:dyDescent="0.25">
      <c r="A1403" s="669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0">
        <v>1404</v>
      </c>
      <c r="B1404" s="59" t="s">
        <v>9880</v>
      </c>
      <c r="C1404" s="240" t="s">
        <v>15259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15260</v>
      </c>
      <c r="K1404" s="76" t="s">
        <v>15261</v>
      </c>
    </row>
    <row r="1405" spans="1:11" x14ac:dyDescent="0.25">
      <c r="A1405" s="669">
        <v>1405</v>
      </c>
      <c r="B1405" s="59" t="s">
        <v>2422</v>
      </c>
      <c r="C1405" s="69" t="s">
        <v>15262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15263</v>
      </c>
      <c r="K1405" s="76" t="s">
        <v>15264</v>
      </c>
    </row>
    <row r="1406" spans="1:11" x14ac:dyDescent="0.25">
      <c r="A1406" s="650">
        <v>1406</v>
      </c>
      <c r="B1406" s="59" t="s">
        <v>2422</v>
      </c>
      <c r="C1406" s="240" t="s">
        <v>15265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15266</v>
      </c>
      <c r="K1406" s="76" t="s">
        <v>15264</v>
      </c>
    </row>
    <row r="1407" spans="1:11" x14ac:dyDescent="0.25">
      <c r="A1407" s="669">
        <v>1407</v>
      </c>
      <c r="B1407" s="59" t="s">
        <v>9880</v>
      </c>
      <c r="C1407" s="240" t="s">
        <v>15267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15268</v>
      </c>
      <c r="K1407" s="76" t="s">
        <v>15269</v>
      </c>
    </row>
    <row r="1408" spans="1:11" x14ac:dyDescent="0.25">
      <c r="A1408" s="650">
        <v>1408</v>
      </c>
      <c r="B1408" s="59" t="s">
        <v>110</v>
      </c>
      <c r="C1408" s="240" t="s">
        <v>15270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12919</v>
      </c>
      <c r="K1408" s="76" t="s">
        <v>15271</v>
      </c>
    </row>
    <row r="1409" spans="1:11" x14ac:dyDescent="0.25">
      <c r="A1409" s="669">
        <v>1409</v>
      </c>
      <c r="B1409" s="59" t="s">
        <v>110</v>
      </c>
      <c r="C1409" s="89" t="s">
        <v>15272</v>
      </c>
      <c r="D1409" s="135" t="s">
        <v>133</v>
      </c>
      <c r="E1409" s="111" t="s">
        <v>66</v>
      </c>
      <c r="F1409" s="373">
        <v>2175000</v>
      </c>
      <c r="G1409" s="68" t="s">
        <v>843</v>
      </c>
      <c r="H1409" s="84" t="s">
        <v>2869</v>
      </c>
      <c r="I1409" s="59" t="s">
        <v>12920</v>
      </c>
      <c r="K1409" s="76" t="s">
        <v>15271</v>
      </c>
    </row>
    <row r="1410" spans="1:11" x14ac:dyDescent="0.25">
      <c r="A1410" s="650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15273</v>
      </c>
      <c r="H1410" s="446">
        <v>44990</v>
      </c>
    </row>
    <row r="1411" spans="1:11" x14ac:dyDescent="0.25">
      <c r="A1411" s="669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15273</v>
      </c>
      <c r="H1411" s="446">
        <v>44990</v>
      </c>
    </row>
    <row r="1412" spans="1:11" x14ac:dyDescent="0.25">
      <c r="A1412" s="650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15273</v>
      </c>
      <c r="H1412" s="446">
        <v>44990</v>
      </c>
    </row>
    <row r="1413" spans="1:11" x14ac:dyDescent="0.25">
      <c r="A1413" s="669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15273</v>
      </c>
      <c r="H1413" s="446">
        <v>44990</v>
      </c>
    </row>
    <row r="1414" spans="1:11" x14ac:dyDescent="0.25">
      <c r="A1414" s="650">
        <v>1414</v>
      </c>
      <c r="B1414" s="59" t="s">
        <v>110</v>
      </c>
      <c r="C1414" s="59" t="s">
        <v>15274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46">
        <v>44990</v>
      </c>
      <c r="I1414" s="59" t="s">
        <v>12193</v>
      </c>
      <c r="K1414" s="76" t="s">
        <v>15275</v>
      </c>
    </row>
    <row r="1415" spans="1:11" x14ac:dyDescent="0.25">
      <c r="A1415" s="669">
        <v>1415</v>
      </c>
      <c r="B1415" s="59" t="s">
        <v>110</v>
      </c>
      <c r="C1415" s="59" t="s">
        <v>15274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46">
        <v>44990</v>
      </c>
      <c r="I1415" s="59" t="s">
        <v>12920</v>
      </c>
      <c r="K1415" s="76" t="s">
        <v>15275</v>
      </c>
    </row>
    <row r="1416" spans="1:11" x14ac:dyDescent="0.25">
      <c r="A1416" s="650">
        <v>1416</v>
      </c>
      <c r="B1416" s="59" t="s">
        <v>110</v>
      </c>
      <c r="C1416" s="59" t="s">
        <v>15276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46">
        <v>44990</v>
      </c>
      <c r="I1416" s="59">
        <v>106099870</v>
      </c>
      <c r="K1416" s="76" t="s">
        <v>15277</v>
      </c>
    </row>
    <row r="1417" spans="1:11" x14ac:dyDescent="0.25">
      <c r="A1417" s="669">
        <v>1417</v>
      </c>
      <c r="B1417" s="59" t="s">
        <v>110</v>
      </c>
      <c r="C1417" s="59" t="s">
        <v>15278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46">
        <v>44990</v>
      </c>
      <c r="I1417" s="59">
        <v>105716030</v>
      </c>
      <c r="K1417" s="76" t="s">
        <v>15277</v>
      </c>
    </row>
    <row r="1418" spans="1:11" x14ac:dyDescent="0.25">
      <c r="A1418" s="650">
        <v>1418</v>
      </c>
      <c r="B1418" s="62" t="s">
        <v>9957</v>
      </c>
      <c r="C1418" s="85" t="s">
        <v>15279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46">
        <v>45051</v>
      </c>
      <c r="I1418" s="59" t="s">
        <v>13435</v>
      </c>
      <c r="K1418" s="76" t="s">
        <v>15280</v>
      </c>
    </row>
    <row r="1419" spans="1:11" x14ac:dyDescent="0.25">
      <c r="A1419" s="669">
        <v>1419</v>
      </c>
      <c r="B1419" s="62" t="s">
        <v>9957</v>
      </c>
      <c r="C1419" s="85" t="s">
        <v>15281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46">
        <v>45051</v>
      </c>
      <c r="I1419" s="59" t="s">
        <v>13874</v>
      </c>
      <c r="K1419" s="76" t="s">
        <v>15282</v>
      </c>
    </row>
    <row r="1420" spans="1:11" x14ac:dyDescent="0.25">
      <c r="A1420" s="650">
        <v>1420</v>
      </c>
      <c r="B1420" s="59" t="s">
        <v>9880</v>
      </c>
      <c r="C1420" s="59" t="s">
        <v>15283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46">
        <v>45051</v>
      </c>
      <c r="I1420" s="247" t="s">
        <v>15284</v>
      </c>
      <c r="K1420" s="76" t="s">
        <v>15285</v>
      </c>
    </row>
    <row r="1421" spans="1:1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46">
        <v>45082</v>
      </c>
    </row>
    <row r="1422" spans="1:1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46">
        <v>45082</v>
      </c>
    </row>
    <row r="1423" spans="1:11" x14ac:dyDescent="0.25">
      <c r="A1423" s="84">
        <v>1423</v>
      </c>
      <c r="B1423" s="59" t="s">
        <v>9880</v>
      </c>
      <c r="C1423" s="59" t="s">
        <v>15286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46">
        <v>45143</v>
      </c>
      <c r="I1423" s="247" t="s">
        <v>15287</v>
      </c>
      <c r="K1423" s="76" t="s">
        <v>15288</v>
      </c>
    </row>
    <row r="1424" spans="1:1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46">
        <v>45143</v>
      </c>
      <c r="K1424" s="76" t="s">
        <v>2</v>
      </c>
    </row>
    <row r="1425" spans="1:8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46">
        <v>45143</v>
      </c>
    </row>
    <row r="1426" spans="1:8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15289</v>
      </c>
      <c r="H1426" s="446">
        <v>45143</v>
      </c>
    </row>
    <row r="1427" spans="1:8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15289</v>
      </c>
      <c r="H1427" s="446">
        <v>45143</v>
      </c>
    </row>
    <row r="1428" spans="1:8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46">
        <v>45143</v>
      </c>
    </row>
    <row r="1429" spans="1:8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46">
        <v>45143</v>
      </c>
    </row>
    <row r="1430" spans="1:8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46">
        <v>45143</v>
      </c>
    </row>
    <row r="1431" spans="1:8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46">
        <v>45143</v>
      </c>
    </row>
    <row r="1432" spans="1:8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46">
        <v>45143</v>
      </c>
    </row>
    <row r="1433" spans="1:8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46">
        <v>45143</v>
      </c>
    </row>
    <row r="1434" spans="1:8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46">
        <v>45143</v>
      </c>
    </row>
    <row r="1435" spans="1:8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46">
        <v>45143</v>
      </c>
    </row>
    <row r="1436" spans="1:8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46">
        <v>45143</v>
      </c>
    </row>
    <row r="1437" spans="1:8" x14ac:dyDescent="0.25">
      <c r="A1437" s="84">
        <v>1437</v>
      </c>
      <c r="B1437" s="62" t="s">
        <v>10004</v>
      </c>
      <c r="C1437" s="393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46">
        <v>45143</v>
      </c>
    </row>
    <row r="1438" spans="1:8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46">
        <v>45143</v>
      </c>
    </row>
    <row r="1439" spans="1:8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46">
        <v>45143</v>
      </c>
    </row>
    <row r="1440" spans="1:8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46">
        <v>45143</v>
      </c>
    </row>
    <row r="1441" spans="1:1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46">
        <v>45143</v>
      </c>
    </row>
    <row r="1442" spans="1:1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46">
        <v>45143</v>
      </c>
    </row>
    <row r="1443" spans="1:1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46">
        <v>45143</v>
      </c>
    </row>
    <row r="1444" spans="1:11" x14ac:dyDescent="0.25">
      <c r="A1444" s="84">
        <v>1444</v>
      </c>
      <c r="B1444" s="92" t="s">
        <v>10024</v>
      </c>
      <c r="C1444" s="85" t="s">
        <v>15290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46">
        <v>45174</v>
      </c>
      <c r="I1444" s="59">
        <v>106100065</v>
      </c>
      <c r="K1444" s="76" t="s">
        <v>15291</v>
      </c>
    </row>
    <row r="1445" spans="1:11" x14ac:dyDescent="0.25">
      <c r="A1445" s="84">
        <v>1445</v>
      </c>
      <c r="B1445" s="92" t="s">
        <v>10024</v>
      </c>
      <c r="C1445" s="85" t="s">
        <v>15292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46">
        <v>45174</v>
      </c>
      <c r="I1445" s="59">
        <v>106099828</v>
      </c>
      <c r="K1445" s="76" t="s">
        <v>15291</v>
      </c>
    </row>
    <row r="1446" spans="1:11" x14ac:dyDescent="0.25">
      <c r="A1446" s="84">
        <v>1446</v>
      </c>
      <c r="B1446" s="92" t="s">
        <v>10024</v>
      </c>
      <c r="C1446" s="59" t="s">
        <v>15293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46">
        <v>45174</v>
      </c>
      <c r="I1446" s="59">
        <v>106100044</v>
      </c>
      <c r="K1446" s="76" t="s">
        <v>15294</v>
      </c>
    </row>
    <row r="1447" spans="1:11" x14ac:dyDescent="0.25">
      <c r="A1447" s="84">
        <v>1447</v>
      </c>
      <c r="B1447" s="92" t="s">
        <v>10024</v>
      </c>
      <c r="C1447" s="59" t="s">
        <v>15295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46">
        <v>45174</v>
      </c>
      <c r="I1447" s="59">
        <v>106090823</v>
      </c>
      <c r="K1447" s="76" t="s">
        <v>15294</v>
      </c>
    </row>
    <row r="1448" spans="1:11" x14ac:dyDescent="0.25">
      <c r="A1448" s="84">
        <v>1448</v>
      </c>
      <c r="B1448" s="59" t="s">
        <v>110</v>
      </c>
      <c r="C1448" s="59" t="s">
        <v>15296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46">
        <v>45235</v>
      </c>
      <c r="I1448" s="59" t="s">
        <v>11788</v>
      </c>
      <c r="K1448" s="76" t="s">
        <v>14411</v>
      </c>
    </row>
    <row r="1449" spans="1:11" x14ac:dyDescent="0.25">
      <c r="A1449" s="84">
        <v>1449</v>
      </c>
      <c r="B1449" s="59" t="s">
        <v>110</v>
      </c>
      <c r="C1449" s="59" t="s">
        <v>15297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46">
        <v>45235</v>
      </c>
      <c r="I1449" s="59" t="s">
        <v>13801</v>
      </c>
      <c r="K1449" s="76" t="s">
        <v>15298</v>
      </c>
    </row>
    <row r="1450" spans="1:1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46">
        <v>45235</v>
      </c>
      <c r="K1450" s="76" t="s">
        <v>15299</v>
      </c>
    </row>
    <row r="1451" spans="1:1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46">
        <v>45235</v>
      </c>
    </row>
    <row r="1452" spans="1:1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46">
        <v>45235</v>
      </c>
    </row>
    <row r="1453" spans="1:1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46">
        <v>45235</v>
      </c>
    </row>
    <row r="1454" spans="1:1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46">
        <v>45204</v>
      </c>
    </row>
    <row r="1455" spans="1:1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46">
        <v>45204</v>
      </c>
    </row>
    <row r="1456" spans="1:1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46">
        <v>45204</v>
      </c>
    </row>
    <row r="1457" spans="1:1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46">
        <v>45204</v>
      </c>
    </row>
    <row r="1458" spans="1:1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46">
        <v>45204</v>
      </c>
    </row>
    <row r="1459" spans="1:1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46">
        <v>45204</v>
      </c>
    </row>
    <row r="1460" spans="1:1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46">
        <v>45204</v>
      </c>
    </row>
    <row r="1461" spans="1:1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46">
        <v>45265</v>
      </c>
    </row>
    <row r="1462" spans="1:1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46">
        <v>45265</v>
      </c>
    </row>
    <row r="1463" spans="1:1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46">
        <v>45265</v>
      </c>
    </row>
    <row r="1464" spans="1:1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46">
        <v>45265</v>
      </c>
    </row>
    <row r="1465" spans="1:1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46">
        <v>45265</v>
      </c>
    </row>
    <row r="1466" spans="1:11" x14ac:dyDescent="0.25">
      <c r="A1466" s="59">
        <v>1465</v>
      </c>
      <c r="B1466" s="59" t="s">
        <v>110</v>
      </c>
      <c r="C1466" s="249" t="s">
        <v>15300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15301</v>
      </c>
    </row>
    <row r="1467" spans="1:11" x14ac:dyDescent="0.25">
      <c r="A1467" s="59">
        <v>1466</v>
      </c>
      <c r="B1467" s="59" t="s">
        <v>110</v>
      </c>
      <c r="C1467" s="249" t="s">
        <v>15302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15301</v>
      </c>
    </row>
    <row r="1468" spans="1:1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46">
        <v>45265</v>
      </c>
      <c r="I1468" s="59" t="s">
        <v>9560</v>
      </c>
    </row>
    <row r="1469" spans="1:1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46">
        <v>45265</v>
      </c>
      <c r="I1469" s="247" t="s">
        <v>15303</v>
      </c>
    </row>
    <row r="1470" spans="1:11" x14ac:dyDescent="0.25">
      <c r="A1470" s="59">
        <v>1469</v>
      </c>
      <c r="B1470" s="59" t="s">
        <v>3111</v>
      </c>
      <c r="C1470" s="85" t="s">
        <v>15304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15305</v>
      </c>
      <c r="K1470" s="76" t="s">
        <v>15306</v>
      </c>
    </row>
    <row r="1471" spans="1:11" x14ac:dyDescent="0.25">
      <c r="A1471" s="59">
        <v>1470</v>
      </c>
      <c r="B1471" s="59" t="s">
        <v>3111</v>
      </c>
      <c r="C1471" s="85" t="s">
        <v>15307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15308</v>
      </c>
      <c r="K1471" s="76" t="s">
        <v>15306</v>
      </c>
    </row>
    <row r="1472" spans="1:11" x14ac:dyDescent="0.25">
      <c r="A1472" s="59">
        <v>1471</v>
      </c>
      <c r="B1472" s="78" t="s">
        <v>3163</v>
      </c>
      <c r="C1472" s="89" t="s">
        <v>15309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15310</v>
      </c>
    </row>
    <row r="1473" spans="1:11" x14ac:dyDescent="0.25">
      <c r="A1473" s="59">
        <v>1472</v>
      </c>
      <c r="B1473" s="78" t="s">
        <v>3163</v>
      </c>
      <c r="C1473" s="89" t="s">
        <v>15311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15310</v>
      </c>
    </row>
    <row r="1474" spans="1:11" x14ac:dyDescent="0.25">
      <c r="A1474" s="59">
        <v>1473</v>
      </c>
      <c r="B1474" s="59" t="s">
        <v>110</v>
      </c>
      <c r="C1474" s="59" t="s">
        <v>15312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13781</v>
      </c>
      <c r="K1474" s="76" t="s">
        <v>15313</v>
      </c>
    </row>
    <row r="1475" spans="1:11" x14ac:dyDescent="0.25">
      <c r="A1475" s="59">
        <v>1474</v>
      </c>
      <c r="B1475" s="59" t="s">
        <v>110</v>
      </c>
      <c r="C1475" s="59" t="s">
        <v>15314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13783</v>
      </c>
      <c r="K1475" s="76" t="s">
        <v>15313</v>
      </c>
    </row>
    <row r="1476" spans="1:11" x14ac:dyDescent="0.25">
      <c r="A1476" s="59">
        <v>1475</v>
      </c>
      <c r="B1476" s="59" t="s">
        <v>1865</v>
      </c>
      <c r="C1476" s="85" t="s">
        <v>15315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15316</v>
      </c>
    </row>
    <row r="1477" spans="1:11" x14ac:dyDescent="0.25">
      <c r="A1477" s="59">
        <v>1476</v>
      </c>
      <c r="B1477" s="59" t="s">
        <v>1865</v>
      </c>
      <c r="C1477" s="85" t="s">
        <v>15317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15316</v>
      </c>
    </row>
    <row r="1478" spans="1:11" x14ac:dyDescent="0.25">
      <c r="A1478" s="59">
        <v>1477</v>
      </c>
      <c r="B1478" s="59" t="s">
        <v>110</v>
      </c>
      <c r="C1478" s="59" t="s">
        <v>15318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13340</v>
      </c>
      <c r="K1478" s="76" t="s">
        <v>15319</v>
      </c>
    </row>
    <row r="1479" spans="1:1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13221</v>
      </c>
      <c r="K1479" s="76" t="s">
        <v>15319</v>
      </c>
    </row>
    <row r="1480" spans="1:11" x14ac:dyDescent="0.25">
      <c r="A1480" s="59">
        <v>1479</v>
      </c>
      <c r="B1480" s="59" t="s">
        <v>9880</v>
      </c>
      <c r="C1480" s="59" t="s">
        <v>15320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15321</v>
      </c>
      <c r="K1480" s="76" t="s">
        <v>15322</v>
      </c>
    </row>
    <row r="1481" spans="1:11" x14ac:dyDescent="0.25">
      <c r="A1481" s="59">
        <v>1480</v>
      </c>
      <c r="B1481" s="59" t="s">
        <v>110</v>
      </c>
      <c r="C1481" s="59" t="s">
        <v>15323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15324</v>
      </c>
    </row>
    <row r="1482" spans="1:11" x14ac:dyDescent="0.25">
      <c r="A1482" s="59">
        <v>1481</v>
      </c>
      <c r="B1482" s="59" t="s">
        <v>110</v>
      </c>
      <c r="C1482" s="59" t="s">
        <v>15325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15324</v>
      </c>
    </row>
    <row r="1483" spans="1:1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15326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15327</v>
      </c>
      <c r="K1494" s="76" t="s">
        <v>15328</v>
      </c>
    </row>
    <row r="1495" spans="1:11" x14ac:dyDescent="0.25">
      <c r="A1495" s="59">
        <v>1494</v>
      </c>
      <c r="B1495" s="59" t="s">
        <v>527</v>
      </c>
      <c r="C1495" s="74" t="s">
        <v>15329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15330</v>
      </c>
      <c r="K1495" s="76" t="s">
        <v>15328</v>
      </c>
    </row>
    <row r="1496" spans="1:1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x14ac:dyDescent="0.25">
      <c r="A1497" s="59">
        <v>1496</v>
      </c>
      <c r="B1497" s="59" t="s">
        <v>15331</v>
      </c>
      <c r="C1497" s="59" t="s">
        <v>15332</v>
      </c>
      <c r="D1497" s="70">
        <v>1</v>
      </c>
      <c r="E1497" s="59" t="s">
        <v>31</v>
      </c>
      <c r="F1497" s="102" t="s">
        <v>14348</v>
      </c>
      <c r="G1497" s="84" t="s">
        <v>502</v>
      </c>
      <c r="H1497" s="446">
        <v>45174</v>
      </c>
      <c r="I1497" s="247" t="s">
        <v>15333</v>
      </c>
      <c r="K1497" s="76" t="s">
        <v>15334</v>
      </c>
    </row>
    <row r="1498" spans="1:11" x14ac:dyDescent="0.25">
      <c r="A1498" s="59">
        <v>1497</v>
      </c>
      <c r="B1498" s="59" t="s">
        <v>15331</v>
      </c>
      <c r="C1498" s="59" t="s">
        <v>15335</v>
      </c>
      <c r="D1498" s="70">
        <v>1</v>
      </c>
      <c r="E1498" s="59" t="s">
        <v>28</v>
      </c>
      <c r="F1498" s="102" t="s">
        <v>14348</v>
      </c>
      <c r="G1498" s="84" t="s">
        <v>502</v>
      </c>
      <c r="H1498" s="446">
        <v>45174</v>
      </c>
      <c r="I1498" s="247" t="s">
        <v>15336</v>
      </c>
      <c r="K1498" s="76" t="s">
        <v>15334</v>
      </c>
    </row>
    <row r="1499" spans="1:11" x14ac:dyDescent="0.25">
      <c r="A1499" s="59">
        <v>1498</v>
      </c>
      <c r="B1499" s="59" t="s">
        <v>110</v>
      </c>
      <c r="C1499" s="59" t="s">
        <v>15337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11788</v>
      </c>
      <c r="K1499" s="76" t="s">
        <v>15338</v>
      </c>
    </row>
    <row r="1500" spans="1:11" x14ac:dyDescent="0.25">
      <c r="A1500" s="59">
        <v>1499</v>
      </c>
      <c r="B1500" s="59" t="s">
        <v>110</v>
      </c>
      <c r="C1500" s="59" t="s">
        <v>15339</v>
      </c>
      <c r="D1500" s="118" t="s">
        <v>133</v>
      </c>
      <c r="E1500" s="345" t="s">
        <v>66</v>
      </c>
      <c r="F1500" s="87">
        <v>2175000</v>
      </c>
      <c r="G1500" s="84" t="s">
        <v>1992</v>
      </c>
      <c r="H1500" s="84" t="s">
        <v>3271</v>
      </c>
      <c r="I1500" s="59" t="s">
        <v>15340</v>
      </c>
      <c r="K1500" s="76" t="s">
        <v>15338</v>
      </c>
    </row>
    <row r="1501" spans="1:11" ht="15.75" x14ac:dyDescent="0.25">
      <c r="A1501" s="59">
        <v>1500</v>
      </c>
      <c r="B1501" s="382" t="s">
        <v>10190</v>
      </c>
      <c r="C1501" s="472" t="s">
        <v>15341</v>
      </c>
      <c r="D1501" s="384">
        <v>1</v>
      </c>
      <c r="E1501" s="478" t="s">
        <v>31</v>
      </c>
      <c r="F1501" s="670">
        <v>1</v>
      </c>
      <c r="G1501" s="452" t="s">
        <v>504</v>
      </c>
      <c r="H1501" s="452" t="s">
        <v>3271</v>
      </c>
    </row>
    <row r="1502" spans="1:11" ht="15.75" x14ac:dyDescent="0.25">
      <c r="A1502" s="59">
        <v>1501</v>
      </c>
      <c r="B1502" s="382" t="s">
        <v>10004</v>
      </c>
      <c r="C1502" s="472" t="s">
        <v>15342</v>
      </c>
      <c r="D1502" s="384">
        <v>1</v>
      </c>
      <c r="E1502" s="478" t="s">
        <v>31</v>
      </c>
      <c r="F1502" s="670">
        <v>1</v>
      </c>
      <c r="G1502" s="452" t="s">
        <v>504</v>
      </c>
      <c r="H1502" s="452" t="s">
        <v>3271</v>
      </c>
    </row>
    <row r="1503" spans="1:1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15343</v>
      </c>
      <c r="H1507" s="84" t="s">
        <v>494</v>
      </c>
    </row>
    <row r="1508" spans="1:8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15344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15344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10190</v>
      </c>
      <c r="C1522" s="74" t="s">
        <v>10228</v>
      </c>
      <c r="D1522" s="300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10190</v>
      </c>
      <c r="C1524" s="393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x14ac:dyDescent="0.25">
      <c r="A1525" s="59">
        <v>1524</v>
      </c>
      <c r="B1525" s="59" t="s">
        <v>9880</v>
      </c>
      <c r="C1525" s="85" t="s">
        <v>15345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15346</v>
      </c>
      <c r="K1525" s="76" t="s">
        <v>15347</v>
      </c>
    </row>
    <row r="1526" spans="1:1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15348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13434</v>
      </c>
      <c r="K1539" s="76" t="s">
        <v>15349</v>
      </c>
    </row>
    <row r="1540" spans="1:11" x14ac:dyDescent="0.25">
      <c r="A1540" s="59">
        <v>1539</v>
      </c>
      <c r="B1540" s="59" t="s">
        <v>110</v>
      </c>
      <c r="C1540" s="85" t="s">
        <v>15350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13876</v>
      </c>
      <c r="K1540" s="76" t="s">
        <v>15351</v>
      </c>
    </row>
    <row r="1541" spans="1:11" x14ac:dyDescent="0.25">
      <c r="A1541" s="59">
        <v>1540</v>
      </c>
      <c r="B1541" s="59" t="s">
        <v>15352</v>
      </c>
      <c r="C1541" s="247" t="s">
        <v>15353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15354</v>
      </c>
      <c r="K1541" s="76" t="s">
        <v>15355</v>
      </c>
    </row>
    <row r="1542" spans="1:11" x14ac:dyDescent="0.25">
      <c r="A1542" s="59">
        <v>1541</v>
      </c>
      <c r="B1542" s="59" t="s">
        <v>15352</v>
      </c>
      <c r="C1542" s="85" t="s">
        <v>15356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15357</v>
      </c>
      <c r="K1542" s="76" t="s">
        <v>15355</v>
      </c>
    </row>
    <row r="1543" spans="1:1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46">
        <v>44991</v>
      </c>
    </row>
    <row r="1544" spans="1:1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46">
        <v>44991</v>
      </c>
    </row>
    <row r="1545" spans="1:1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46">
        <v>44991</v>
      </c>
    </row>
    <row r="1546" spans="1:1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46">
        <v>45052</v>
      </c>
    </row>
    <row r="1547" spans="1:1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46">
        <v>45052</v>
      </c>
    </row>
    <row r="1548" spans="1:1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46">
        <v>45052</v>
      </c>
    </row>
    <row r="1549" spans="1:1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46">
        <v>45052</v>
      </c>
    </row>
    <row r="1550" spans="1:1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46">
        <v>45052</v>
      </c>
    </row>
    <row r="1551" spans="1:1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46">
        <v>45052</v>
      </c>
    </row>
    <row r="1552" spans="1:1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46">
        <v>45052</v>
      </c>
    </row>
    <row r="1553" spans="1:1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46">
        <v>45052</v>
      </c>
    </row>
    <row r="1554" spans="1:1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46">
        <v>45052</v>
      </c>
    </row>
    <row r="1555" spans="1:1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46">
        <v>45052</v>
      </c>
    </row>
    <row r="1556" spans="1:1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15358</v>
      </c>
      <c r="H1556" s="446">
        <v>45052</v>
      </c>
    </row>
    <row r="1557" spans="1:1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15359</v>
      </c>
      <c r="H1557" s="446">
        <v>45052</v>
      </c>
    </row>
    <row r="1558" spans="1:1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46">
        <v>45052</v>
      </c>
    </row>
    <row r="1559" spans="1:11" x14ac:dyDescent="0.25">
      <c r="A1559" s="59">
        <v>1558</v>
      </c>
      <c r="B1559" s="59" t="s">
        <v>3376</v>
      </c>
      <c r="C1559" s="69" t="s">
        <v>15360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46">
        <v>45052</v>
      </c>
      <c r="I1559" s="247" t="s">
        <v>14616</v>
      </c>
      <c r="K1559" s="76" t="s">
        <v>15361</v>
      </c>
    </row>
    <row r="1560" spans="1:11" x14ac:dyDescent="0.25">
      <c r="A1560" s="59">
        <v>1559</v>
      </c>
      <c r="B1560" s="92" t="s">
        <v>489</v>
      </c>
      <c r="C1560" s="59" t="s">
        <v>15362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46">
        <v>45113</v>
      </c>
      <c r="I1560" s="59" t="s">
        <v>13289</v>
      </c>
      <c r="K1560" s="76" t="s">
        <v>15363</v>
      </c>
    </row>
    <row r="1561" spans="1:11" x14ac:dyDescent="0.25">
      <c r="A1561" s="59">
        <v>1560</v>
      </c>
      <c r="B1561" s="92" t="s">
        <v>489</v>
      </c>
      <c r="C1561" s="59" t="s">
        <v>15364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46">
        <v>45113</v>
      </c>
      <c r="I1561" s="59" t="s">
        <v>13287</v>
      </c>
      <c r="K1561" s="76" t="s">
        <v>15363</v>
      </c>
    </row>
    <row r="1562" spans="1:11" x14ac:dyDescent="0.25">
      <c r="A1562" s="59">
        <v>1561</v>
      </c>
      <c r="B1562" s="59" t="s">
        <v>10339</v>
      </c>
      <c r="C1562" s="89" t="s">
        <v>15365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46">
        <v>45113</v>
      </c>
      <c r="I1562" s="247" t="s">
        <v>15366</v>
      </c>
      <c r="K1562" s="76" t="s">
        <v>15367</v>
      </c>
    </row>
    <row r="1563" spans="1:11" x14ac:dyDescent="0.25">
      <c r="A1563" s="59">
        <v>1562</v>
      </c>
      <c r="B1563" s="59" t="s">
        <v>10339</v>
      </c>
      <c r="C1563" s="89" t="s">
        <v>15368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46">
        <v>45113</v>
      </c>
      <c r="I1563" s="59" t="s">
        <v>15369</v>
      </c>
      <c r="K1563" s="76" t="s">
        <v>15370</v>
      </c>
    </row>
    <row r="1564" spans="1:11" x14ac:dyDescent="0.25">
      <c r="A1564" s="59">
        <v>1563</v>
      </c>
      <c r="B1564" s="92" t="s">
        <v>489</v>
      </c>
      <c r="C1564" s="76" t="s">
        <v>15371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46">
        <v>45144</v>
      </c>
      <c r="I1564" s="259" t="s">
        <v>9689</v>
      </c>
      <c r="K1564" s="671">
        <v>0.65</v>
      </c>
    </row>
    <row r="1565" spans="1:11" x14ac:dyDescent="0.25">
      <c r="A1565" s="59">
        <v>1564</v>
      </c>
      <c r="B1565" s="92" t="s">
        <v>489</v>
      </c>
      <c r="C1565" s="79" t="s">
        <v>15372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46">
        <v>45144</v>
      </c>
      <c r="I1565" s="259" t="s">
        <v>9691</v>
      </c>
      <c r="K1565" s="671">
        <v>0.65</v>
      </c>
    </row>
    <row r="1566" spans="1:11" x14ac:dyDescent="0.25">
      <c r="A1566" s="59">
        <v>1565</v>
      </c>
      <c r="B1566" s="59" t="s">
        <v>110</v>
      </c>
      <c r="C1566" s="59" t="s">
        <v>15373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46">
        <v>45144</v>
      </c>
      <c r="I1566" s="76">
        <v>5618307</v>
      </c>
      <c r="K1566" s="76" t="s">
        <v>15374</v>
      </c>
    </row>
    <row r="1567" spans="1:11" x14ac:dyDescent="0.25">
      <c r="A1567" s="59">
        <v>1566</v>
      </c>
      <c r="B1567" s="59" t="s">
        <v>110</v>
      </c>
      <c r="C1567" s="59" t="s">
        <v>15375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46">
        <v>45144</v>
      </c>
      <c r="I1567" s="76">
        <v>5610306</v>
      </c>
      <c r="K1567" s="76" t="s">
        <v>15374</v>
      </c>
    </row>
    <row r="1568" spans="1:1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6">
        <v>4250000</v>
      </c>
      <c r="G1568" s="84" t="s">
        <v>15376</v>
      </c>
      <c r="H1568" s="446">
        <v>45113</v>
      </c>
    </row>
    <row r="1569" spans="1:1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6">
        <v>4250000</v>
      </c>
      <c r="G1569" s="84" t="s">
        <v>15376</v>
      </c>
      <c r="H1569" s="446">
        <v>45113</v>
      </c>
    </row>
    <row r="1570" spans="1:11" x14ac:dyDescent="0.25">
      <c r="A1570" s="59">
        <v>1569</v>
      </c>
      <c r="B1570" s="59" t="s">
        <v>110</v>
      </c>
      <c r="C1570" s="59" t="s">
        <v>15377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46">
        <v>45205</v>
      </c>
      <c r="I1570" s="59" t="s">
        <v>13582</v>
      </c>
      <c r="K1570" s="76" t="s">
        <v>15378</v>
      </c>
    </row>
    <row r="1571" spans="1:11" x14ac:dyDescent="0.25">
      <c r="A1571" s="59">
        <v>1570</v>
      </c>
      <c r="B1571" s="59" t="s">
        <v>110</v>
      </c>
      <c r="C1571" s="62" t="s">
        <v>15379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46">
        <v>45205</v>
      </c>
      <c r="I1571" s="59" t="s">
        <v>13583</v>
      </c>
      <c r="K1571" s="76" t="s">
        <v>15378</v>
      </c>
    </row>
    <row r="1572" spans="1:11" x14ac:dyDescent="0.25">
      <c r="A1572" s="59">
        <v>1571</v>
      </c>
      <c r="B1572" s="59" t="s">
        <v>110</v>
      </c>
      <c r="C1572" s="59" t="s">
        <v>15380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46">
        <v>45205</v>
      </c>
      <c r="I1572" s="59" t="s">
        <v>13868</v>
      </c>
      <c r="K1572" s="76" t="s">
        <v>15381</v>
      </c>
    </row>
    <row r="1573" spans="1:11" x14ac:dyDescent="0.25">
      <c r="A1573" s="59">
        <v>1572</v>
      </c>
      <c r="B1573" s="59" t="s">
        <v>110</v>
      </c>
      <c r="C1573" s="59" t="s">
        <v>15382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46">
        <v>45205</v>
      </c>
      <c r="I1573" s="59" t="s">
        <v>12019</v>
      </c>
      <c r="K1573" s="76" t="s">
        <v>15381</v>
      </c>
    </row>
    <row r="1574" spans="1:11" x14ac:dyDescent="0.25">
      <c r="A1574" s="59">
        <v>1573</v>
      </c>
      <c r="B1574" s="59" t="s">
        <v>9880</v>
      </c>
      <c r="C1574" s="85" t="s">
        <v>15383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46">
        <v>45205</v>
      </c>
      <c r="I1574" s="59" t="s">
        <v>10150</v>
      </c>
      <c r="K1574" s="76" t="s">
        <v>15384</v>
      </c>
    </row>
    <row r="1575" spans="1:1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46">
        <v>45266</v>
      </c>
    </row>
    <row r="1576" spans="1:1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46">
        <v>45266</v>
      </c>
    </row>
    <row r="1577" spans="1:1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46">
        <v>45266</v>
      </c>
    </row>
    <row r="1578" spans="1:1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46">
        <v>45266</v>
      </c>
    </row>
    <row r="1579" spans="1:1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46">
        <v>45266</v>
      </c>
    </row>
    <row r="1580" spans="1:1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46">
        <v>45266</v>
      </c>
    </row>
    <row r="1581" spans="1:1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46">
        <v>45266</v>
      </c>
    </row>
    <row r="1582" spans="1:11" x14ac:dyDescent="0.25">
      <c r="A1582" s="59">
        <v>1581</v>
      </c>
      <c r="B1582" s="73" t="s">
        <v>3569</v>
      </c>
      <c r="C1582" s="59" t="s">
        <v>15385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46">
        <v>45266</v>
      </c>
      <c r="I1582" s="247" t="s">
        <v>15386</v>
      </c>
      <c r="K1582" s="76" t="s">
        <v>15387</v>
      </c>
    </row>
    <row r="1583" spans="1:11" x14ac:dyDescent="0.25">
      <c r="A1583" s="59">
        <v>1582</v>
      </c>
      <c r="B1583" s="73" t="s">
        <v>3569</v>
      </c>
      <c r="C1583" s="59" t="s">
        <v>15388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46">
        <v>45266</v>
      </c>
      <c r="I1583" s="247" t="s">
        <v>15389</v>
      </c>
      <c r="K1583" s="76" t="s">
        <v>15387</v>
      </c>
    </row>
    <row r="1584" spans="1:11" x14ac:dyDescent="0.25">
      <c r="A1584" s="59">
        <v>1583</v>
      </c>
      <c r="B1584" s="59" t="s">
        <v>10339</v>
      </c>
      <c r="C1584" s="59" t="s">
        <v>15390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15391</v>
      </c>
      <c r="K1584" s="76" t="s">
        <v>15392</v>
      </c>
    </row>
    <row r="1585" spans="1:1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x14ac:dyDescent="0.25">
      <c r="A1598" s="59">
        <v>1597</v>
      </c>
      <c r="B1598" s="59" t="s">
        <v>10426</v>
      </c>
      <c r="C1598" s="59" t="s">
        <v>15393</v>
      </c>
      <c r="D1598" s="64">
        <v>1</v>
      </c>
      <c r="E1598" s="90" t="s">
        <v>31</v>
      </c>
      <c r="F1598" s="286" t="s">
        <v>15394</v>
      </c>
      <c r="G1598" s="84" t="s">
        <v>502</v>
      </c>
      <c r="H1598" s="84" t="s">
        <v>3622</v>
      </c>
      <c r="I1598" s="59" t="s">
        <v>15395</v>
      </c>
      <c r="K1598" s="76" t="s">
        <v>15396</v>
      </c>
    </row>
    <row r="1599" spans="1:11" x14ac:dyDescent="0.25">
      <c r="A1599" s="59">
        <v>1598</v>
      </c>
      <c r="B1599" s="59" t="s">
        <v>10426</v>
      </c>
      <c r="C1599" s="59" t="s">
        <v>15397</v>
      </c>
      <c r="D1599" s="74">
        <v>1</v>
      </c>
      <c r="E1599" s="74" t="s">
        <v>31</v>
      </c>
      <c r="F1599" s="286" t="s">
        <v>15394</v>
      </c>
      <c r="G1599" s="84" t="s">
        <v>502</v>
      </c>
      <c r="H1599" s="84" t="s">
        <v>3622</v>
      </c>
      <c r="I1599" s="59" t="s">
        <v>15398</v>
      </c>
      <c r="K1599" s="76" t="s">
        <v>15396</v>
      </c>
    </row>
    <row r="1600" spans="1:11" x14ac:dyDescent="0.25">
      <c r="A1600" s="59">
        <v>1599</v>
      </c>
      <c r="B1600" s="59" t="s">
        <v>110</v>
      </c>
      <c r="C1600" s="59" t="s">
        <v>15399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15400</v>
      </c>
    </row>
    <row r="1601" spans="1:11" x14ac:dyDescent="0.25">
      <c r="A1601" s="59">
        <v>1600</v>
      </c>
      <c r="B1601" s="59" t="s">
        <v>9880</v>
      </c>
      <c r="C1601" s="59" t="s">
        <v>15401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15402</v>
      </c>
      <c r="K1601" s="76" t="s">
        <v>15403</v>
      </c>
    </row>
    <row r="1602" spans="1:11" x14ac:dyDescent="0.25">
      <c r="A1602" s="59">
        <v>1601</v>
      </c>
      <c r="B1602" s="59" t="s">
        <v>110</v>
      </c>
      <c r="C1602" s="59" t="s">
        <v>15404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14133</v>
      </c>
      <c r="K1602" s="76" t="s">
        <v>15405</v>
      </c>
    </row>
    <row r="1603" spans="1:11" x14ac:dyDescent="0.25">
      <c r="A1603" s="59">
        <v>1602</v>
      </c>
      <c r="B1603" s="59" t="s">
        <v>110</v>
      </c>
      <c r="C1603" s="59" t="s">
        <v>15406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14131</v>
      </c>
      <c r="K1603" s="76" t="s">
        <v>15405</v>
      </c>
    </row>
    <row r="1604" spans="1:11" x14ac:dyDescent="0.25">
      <c r="A1604" s="59">
        <v>1603</v>
      </c>
      <c r="B1604" s="59" t="s">
        <v>110</v>
      </c>
      <c r="C1604" s="59" t="s">
        <v>15407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14003</v>
      </c>
      <c r="K1604" s="76" t="s">
        <v>15408</v>
      </c>
    </row>
    <row r="1605" spans="1:11" x14ac:dyDescent="0.25">
      <c r="A1605" s="59">
        <v>1604</v>
      </c>
      <c r="B1605" s="59" t="s">
        <v>110</v>
      </c>
      <c r="C1605" s="240" t="s">
        <v>15409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14005</v>
      </c>
      <c r="K1605" s="76" t="s">
        <v>15408</v>
      </c>
    </row>
    <row r="1606" spans="1:1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5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93" t="s">
        <v>10471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93"/>
      <c r="H1619" s="84" t="s">
        <v>3665</v>
      </c>
    </row>
    <row r="1620" spans="1:1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46">
        <v>45079</v>
      </c>
    </row>
    <row r="1621" spans="1:1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46">
        <v>45265</v>
      </c>
    </row>
    <row r="1622" spans="1:11" x14ac:dyDescent="0.25">
      <c r="A1622" s="59">
        <v>1621</v>
      </c>
      <c r="B1622" s="59" t="s">
        <v>110</v>
      </c>
      <c r="C1622" s="59" t="s">
        <v>15410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x14ac:dyDescent="0.25">
      <c r="A1623" s="59">
        <v>1622</v>
      </c>
      <c r="B1623" s="59" t="s">
        <v>110</v>
      </c>
      <c r="C1623" s="59" t="s">
        <v>15411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x14ac:dyDescent="0.25">
      <c r="A1624" s="59">
        <v>1623</v>
      </c>
      <c r="B1624" s="59" t="s">
        <v>110</v>
      </c>
      <c r="C1624" s="59" t="s">
        <v>15412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x14ac:dyDescent="0.25">
      <c r="A1625" s="59">
        <v>1624</v>
      </c>
      <c r="B1625" s="59" t="s">
        <v>110</v>
      </c>
      <c r="C1625" s="59" t="s">
        <v>15413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x14ac:dyDescent="0.25">
      <c r="A1626" s="59">
        <v>1625</v>
      </c>
      <c r="B1626" s="59" t="s">
        <v>110</v>
      </c>
      <c r="C1626" s="59" t="s">
        <v>15414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15415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15416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15417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15418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15419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10525</v>
      </c>
      <c r="C1636" s="59" t="s">
        <v>15420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15421</v>
      </c>
      <c r="K1636" s="76" t="s">
        <v>15422</v>
      </c>
    </row>
    <row r="1637" spans="1:1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15423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15424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15425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13295</v>
      </c>
      <c r="H1645" s="84" t="s">
        <v>3803</v>
      </c>
    </row>
    <row r="1646" spans="1:1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46">
        <v>44933</v>
      </c>
    </row>
    <row r="1648" spans="1:1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46">
        <v>44933</v>
      </c>
    </row>
    <row r="1649" spans="1:1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46">
        <v>44933</v>
      </c>
    </row>
    <row r="1650" spans="1:1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46">
        <v>44992</v>
      </c>
      <c r="I1650" s="247" t="s">
        <v>15426</v>
      </c>
    </row>
    <row r="1651" spans="1:1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46">
        <v>44992</v>
      </c>
      <c r="I1651" s="247" t="s">
        <v>13444</v>
      </c>
    </row>
    <row r="1652" spans="1:11" x14ac:dyDescent="0.25">
      <c r="A1652" s="59">
        <v>1651</v>
      </c>
      <c r="B1652" s="59" t="s">
        <v>8131</v>
      </c>
      <c r="C1652" s="85" t="s">
        <v>15427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46">
        <v>44992</v>
      </c>
      <c r="I1652" s="247" t="s">
        <v>15100</v>
      </c>
      <c r="K1652" s="76" t="s">
        <v>15428</v>
      </c>
    </row>
    <row r="1653" spans="1:1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46">
        <v>45023</v>
      </c>
    </row>
    <row r="1654" spans="1:1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46">
        <v>45023</v>
      </c>
    </row>
    <row r="1655" spans="1:11" x14ac:dyDescent="0.25">
      <c r="A1655" s="59">
        <v>1654</v>
      </c>
      <c r="B1655" s="59" t="s">
        <v>8131</v>
      </c>
      <c r="C1655" s="59" t="s">
        <v>15429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46">
        <v>45023</v>
      </c>
      <c r="I1655" s="59" t="s">
        <v>13758</v>
      </c>
      <c r="K1655" s="76" t="s">
        <v>15430</v>
      </c>
    </row>
    <row r="1656" spans="1:11" x14ac:dyDescent="0.25">
      <c r="A1656" s="59">
        <v>1655</v>
      </c>
      <c r="B1656" s="59" t="s">
        <v>8131</v>
      </c>
      <c r="C1656" s="59" t="s">
        <v>15431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46">
        <v>45023</v>
      </c>
      <c r="I1656" s="59" t="s">
        <v>13760</v>
      </c>
      <c r="K1656" s="76" t="s">
        <v>15430</v>
      </c>
    </row>
    <row r="1657" spans="1:11" x14ac:dyDescent="0.25">
      <c r="A1657" s="59">
        <v>1656</v>
      </c>
      <c r="B1657" s="59" t="s">
        <v>110</v>
      </c>
      <c r="C1657" s="74" t="s">
        <v>15432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46">
        <v>45023</v>
      </c>
      <c r="I1657" s="59" t="s">
        <v>13651</v>
      </c>
      <c r="K1657" s="76" t="s">
        <v>15433</v>
      </c>
    </row>
    <row r="1658" spans="1:11" x14ac:dyDescent="0.25">
      <c r="A1658" s="59">
        <v>1657</v>
      </c>
      <c r="B1658" s="59" t="s">
        <v>110</v>
      </c>
      <c r="C1658" s="85" t="s">
        <v>15434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46">
        <v>45023</v>
      </c>
      <c r="I1658" s="59" t="s">
        <v>13436</v>
      </c>
      <c r="K1658" s="76" t="s">
        <v>15433</v>
      </c>
    </row>
    <row r="1659" spans="1:1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46">
        <v>45023</v>
      </c>
    </row>
    <row r="1660" spans="1:1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46">
        <v>45023</v>
      </c>
    </row>
    <row r="1661" spans="1:1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46">
        <v>45023</v>
      </c>
    </row>
    <row r="1662" spans="1:1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46">
        <v>45023</v>
      </c>
    </row>
    <row r="1663" spans="1:11" x14ac:dyDescent="0.25">
      <c r="A1663" s="59">
        <v>1662</v>
      </c>
      <c r="B1663" s="79" t="s">
        <v>8149</v>
      </c>
      <c r="C1663" s="59" t="s">
        <v>10575</v>
      </c>
      <c r="D1663" s="404">
        <v>1</v>
      </c>
      <c r="E1663" s="90" t="s">
        <v>31</v>
      </c>
      <c r="F1663" s="270">
        <v>1</v>
      </c>
      <c r="G1663" s="68" t="s">
        <v>10573</v>
      </c>
      <c r="H1663" s="446">
        <v>45023</v>
      </c>
    </row>
    <row r="1664" spans="1:1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46">
        <v>45023</v>
      </c>
    </row>
    <row r="1665" spans="1:8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46">
        <v>45084</v>
      </c>
    </row>
    <row r="1666" spans="1:8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46">
        <v>45084</v>
      </c>
    </row>
    <row r="1667" spans="1:8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46">
        <v>45084</v>
      </c>
    </row>
    <row r="1668" spans="1:8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46">
        <v>45084</v>
      </c>
    </row>
    <row r="1669" spans="1:8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46">
        <v>45084</v>
      </c>
    </row>
    <row r="1670" spans="1:8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46">
        <v>45084</v>
      </c>
    </row>
    <row r="1671" spans="1:8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46">
        <v>45084</v>
      </c>
    </row>
    <row r="1672" spans="1:8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46">
        <v>45084</v>
      </c>
    </row>
    <row r="1673" spans="1:8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46">
        <v>45084</v>
      </c>
    </row>
    <row r="1674" spans="1:8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46">
        <v>45084</v>
      </c>
    </row>
    <row r="1675" spans="1:8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46">
        <v>45084</v>
      </c>
    </row>
    <row r="1676" spans="1:8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46">
        <v>45084</v>
      </c>
    </row>
    <row r="1677" spans="1:8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46">
        <v>45084</v>
      </c>
    </row>
    <row r="1678" spans="1:8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46">
        <v>45084</v>
      </c>
    </row>
    <row r="1679" spans="1:8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46">
        <v>45084</v>
      </c>
    </row>
    <row r="1680" spans="1:8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46">
        <v>45084</v>
      </c>
    </row>
    <row r="1681" spans="1:1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46">
        <v>45084</v>
      </c>
    </row>
    <row r="1682" spans="1:11" x14ac:dyDescent="0.25">
      <c r="A1682" s="59">
        <v>1681</v>
      </c>
      <c r="B1682" s="59" t="s">
        <v>10525</v>
      </c>
      <c r="C1682" s="59" t="s">
        <v>15435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46">
        <v>45145</v>
      </c>
      <c r="I1682" s="247" t="s">
        <v>15436</v>
      </c>
      <c r="K1682" s="76" t="s">
        <v>15437</v>
      </c>
    </row>
    <row r="1683" spans="1:1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46">
        <v>45145</v>
      </c>
    </row>
    <row r="1684" spans="1:1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46">
        <v>45145</v>
      </c>
    </row>
    <row r="1685" spans="1:1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46">
        <v>45206</v>
      </c>
    </row>
    <row r="1686" spans="1:1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46">
        <v>45206</v>
      </c>
    </row>
    <row r="1687" spans="1:1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46">
        <v>45206</v>
      </c>
    </row>
    <row r="1688" spans="1:1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46">
        <v>45206</v>
      </c>
    </row>
    <row r="1689" spans="1:1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15438</v>
      </c>
      <c r="H1689" s="446">
        <v>45206</v>
      </c>
    </row>
    <row r="1690" spans="1:1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15438</v>
      </c>
      <c r="H1690" s="446">
        <v>45206</v>
      </c>
    </row>
    <row r="1691" spans="1:1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15438</v>
      </c>
      <c r="H1691" s="446">
        <v>45206</v>
      </c>
    </row>
    <row r="1692" spans="1:1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15438</v>
      </c>
      <c r="H1692" s="446">
        <v>45206</v>
      </c>
    </row>
    <row r="1693" spans="1:1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46">
        <v>45206</v>
      </c>
    </row>
    <row r="1694" spans="1:1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46">
        <v>45206</v>
      </c>
    </row>
    <row r="1695" spans="1:1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46">
        <v>45206</v>
      </c>
    </row>
    <row r="1696" spans="1:1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46">
        <v>45206</v>
      </c>
    </row>
    <row r="1697" spans="1:1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15438</v>
      </c>
      <c r="H1697" s="446">
        <v>45206</v>
      </c>
    </row>
    <row r="1698" spans="1:1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15438</v>
      </c>
      <c r="H1698" s="446">
        <v>45206</v>
      </c>
    </row>
    <row r="1699" spans="1:1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15438</v>
      </c>
      <c r="H1699" s="446">
        <v>45206</v>
      </c>
    </row>
    <row r="1700" spans="1:1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15438</v>
      </c>
      <c r="H1700" s="446">
        <v>45206</v>
      </c>
    </row>
    <row r="1701" spans="1:1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46">
        <v>45206</v>
      </c>
    </row>
    <row r="1702" spans="1:1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46">
        <v>45206</v>
      </c>
    </row>
    <row r="1703" spans="1:1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46">
        <v>45206</v>
      </c>
    </row>
    <row r="1704" spans="1:1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46">
        <v>45206</v>
      </c>
    </row>
    <row r="1705" spans="1:1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46">
        <v>45206</v>
      </c>
    </row>
    <row r="1706" spans="1:1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46">
        <v>45206</v>
      </c>
    </row>
    <row r="1707" spans="1:1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46">
        <v>45206</v>
      </c>
    </row>
    <row r="1708" spans="1:1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46">
        <v>45267</v>
      </c>
      <c r="I1708" s="59" t="s">
        <v>13704</v>
      </c>
      <c r="K1708" s="76" t="s">
        <v>15439</v>
      </c>
    </row>
    <row r="1709" spans="1:1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46">
        <v>45267</v>
      </c>
      <c r="I1709" s="59" t="s">
        <v>13705</v>
      </c>
      <c r="K1709" s="76" t="s">
        <v>15439</v>
      </c>
    </row>
    <row r="1710" spans="1:1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46">
        <v>45267</v>
      </c>
    </row>
    <row r="1711" spans="1:1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46">
        <v>45267</v>
      </c>
    </row>
    <row r="1712" spans="1:1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46">
        <v>45267</v>
      </c>
    </row>
    <row r="1713" spans="1:8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46">
        <v>45267</v>
      </c>
    </row>
    <row r="1714" spans="1:8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x14ac:dyDescent="0.25">
      <c r="A1729" s="59">
        <v>1728</v>
      </c>
      <c r="B1729" s="59" t="s">
        <v>10706</v>
      </c>
      <c r="C1729" s="59" t="s">
        <v>15440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15441</v>
      </c>
    </row>
    <row r="1730" spans="1:11" x14ac:dyDescent="0.25">
      <c r="A1730" s="59">
        <v>1729</v>
      </c>
      <c r="B1730" s="59" t="s">
        <v>10706</v>
      </c>
      <c r="C1730" s="59" t="s">
        <v>15442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15441</v>
      </c>
    </row>
    <row r="1731" spans="1:1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x14ac:dyDescent="0.25">
      <c r="A1733" s="59">
        <v>1732</v>
      </c>
      <c r="B1733" s="59" t="s">
        <v>435</v>
      </c>
      <c r="C1733" s="59" t="s">
        <v>15443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14052</v>
      </c>
      <c r="K1733" s="76" t="s">
        <v>15444</v>
      </c>
    </row>
    <row r="1734" spans="1:11" x14ac:dyDescent="0.25">
      <c r="A1734" s="59">
        <v>1733</v>
      </c>
      <c r="B1734" s="59" t="s">
        <v>435</v>
      </c>
      <c r="C1734" s="59" t="s">
        <v>15445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14054</v>
      </c>
      <c r="K1734" s="76" t="s">
        <v>15444</v>
      </c>
    </row>
    <row r="1735" spans="1:11" x14ac:dyDescent="0.25">
      <c r="A1735" s="59">
        <v>1734</v>
      </c>
      <c r="B1735" s="59" t="s">
        <v>10719</v>
      </c>
      <c r="C1735" s="59" t="s">
        <v>15446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15447</v>
      </c>
      <c r="K1735" s="76" t="s">
        <v>15448</v>
      </c>
    </row>
    <row r="1736" spans="1:11" x14ac:dyDescent="0.25">
      <c r="A1736" s="59">
        <v>1735</v>
      </c>
      <c r="B1736" s="59" t="s">
        <v>435</v>
      </c>
      <c r="C1736" s="59" t="s">
        <v>15449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13876</v>
      </c>
      <c r="K1736" s="76" t="s">
        <v>15450</v>
      </c>
    </row>
    <row r="1737" spans="1:11" x14ac:dyDescent="0.25">
      <c r="A1737" s="59">
        <v>1736</v>
      </c>
      <c r="B1737" s="59" t="s">
        <v>435</v>
      </c>
      <c r="C1737" s="59" t="s">
        <v>15451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15452</v>
      </c>
      <c r="K1737" s="76" t="s">
        <v>15450</v>
      </c>
    </row>
    <row r="1738" spans="1:11" x14ac:dyDescent="0.25">
      <c r="A1738" s="59">
        <v>1737</v>
      </c>
      <c r="B1738" s="59" t="s">
        <v>10719</v>
      </c>
      <c r="C1738" s="59" t="s">
        <v>15453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15454</v>
      </c>
    </row>
    <row r="1739" spans="1:11" x14ac:dyDescent="0.25">
      <c r="A1739" s="59">
        <v>1738</v>
      </c>
      <c r="B1739" s="92" t="s">
        <v>489</v>
      </c>
      <c r="C1739" s="59" t="s">
        <v>15455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14196</v>
      </c>
      <c r="K1739" s="76" t="s">
        <v>15456</v>
      </c>
    </row>
    <row r="1740" spans="1:11" x14ac:dyDescent="0.25">
      <c r="A1740" s="59">
        <v>1739</v>
      </c>
      <c r="B1740" s="92" t="s">
        <v>489</v>
      </c>
      <c r="C1740" s="59" t="s">
        <v>15457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14198</v>
      </c>
      <c r="K1740" s="76" t="s">
        <v>15458</v>
      </c>
    </row>
    <row r="1741" spans="1:1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x14ac:dyDescent="0.25">
      <c r="A1743" s="59">
        <v>1742</v>
      </c>
      <c r="B1743" s="59" t="s">
        <v>435</v>
      </c>
      <c r="C1743" s="59" t="s">
        <v>15459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13926</v>
      </c>
      <c r="K1743" s="76" t="s">
        <v>15460</v>
      </c>
    </row>
    <row r="1744" spans="1:11" x14ac:dyDescent="0.25">
      <c r="A1744" s="59">
        <v>1743</v>
      </c>
      <c r="B1744" s="59" t="s">
        <v>435</v>
      </c>
      <c r="C1744" s="59" t="s">
        <v>15461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13924</v>
      </c>
      <c r="K1744" s="76" t="s">
        <v>15460</v>
      </c>
    </row>
    <row r="1745" spans="1:8" x14ac:dyDescent="0.25">
      <c r="A1745" s="59">
        <v>1744</v>
      </c>
      <c r="B1745" s="78" t="s">
        <v>40</v>
      </c>
      <c r="C1745" s="59" t="s">
        <v>15462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x14ac:dyDescent="0.25">
      <c r="A1746" s="59">
        <v>1745</v>
      </c>
      <c r="B1746" s="78" t="s">
        <v>40</v>
      </c>
      <c r="C1746" s="59" t="s">
        <v>15463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x14ac:dyDescent="0.25">
      <c r="A1755" s="59">
        <v>1754</v>
      </c>
      <c r="B1755" s="59" t="s">
        <v>9880</v>
      </c>
      <c r="C1755" s="59" t="s">
        <v>15464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x14ac:dyDescent="0.25">
      <c r="A1756" s="59">
        <v>1755</v>
      </c>
      <c r="B1756" s="59" t="s">
        <v>15465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x14ac:dyDescent="0.25">
      <c r="A1757" s="59">
        <v>1756</v>
      </c>
      <c r="B1757" s="59" t="s">
        <v>15465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x14ac:dyDescent="0.25">
      <c r="A1758" s="59">
        <v>1757</v>
      </c>
      <c r="B1758" s="78" t="s">
        <v>40</v>
      </c>
      <c r="C1758" s="59" t="s">
        <v>15466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x14ac:dyDescent="0.25">
      <c r="A1759" s="59">
        <v>1758</v>
      </c>
      <c r="B1759" s="78" t="s">
        <v>40</v>
      </c>
      <c r="C1759" s="59" t="s">
        <v>15467</v>
      </c>
      <c r="D1759" s="103">
        <v>1</v>
      </c>
      <c r="E1759" s="65" t="s">
        <v>31</v>
      </c>
      <c r="F1759" s="71">
        <v>4250000</v>
      </c>
      <c r="G1759" s="68" t="s">
        <v>15468</v>
      </c>
      <c r="H1759" s="84" t="s">
        <v>8469</v>
      </c>
    </row>
    <row r="1760" spans="1:8" x14ac:dyDescent="0.25">
      <c r="A1760" s="59">
        <v>1759</v>
      </c>
      <c r="B1760" s="78" t="s">
        <v>40</v>
      </c>
      <c r="C1760" s="59" t="s">
        <v>15469</v>
      </c>
      <c r="D1760" s="103">
        <v>1</v>
      </c>
      <c r="E1760" s="65" t="s">
        <v>31</v>
      </c>
      <c r="F1760" s="71">
        <v>4250000</v>
      </c>
      <c r="G1760" s="68" t="s">
        <v>15468</v>
      </c>
      <c r="H1760" s="84" t="s">
        <v>8469</v>
      </c>
    </row>
    <row r="1761" spans="1:11" x14ac:dyDescent="0.25">
      <c r="A1761" s="59">
        <v>1760</v>
      </c>
      <c r="B1761" s="78" t="s">
        <v>40</v>
      </c>
      <c r="C1761" s="59" t="s">
        <v>15470</v>
      </c>
      <c r="D1761" s="103">
        <v>1</v>
      </c>
      <c r="E1761" s="65" t="s">
        <v>28</v>
      </c>
      <c r="F1761" s="71">
        <v>4250000</v>
      </c>
      <c r="G1761" s="68" t="s">
        <v>15468</v>
      </c>
      <c r="H1761" s="84" t="s">
        <v>8469</v>
      </c>
    </row>
    <row r="1762" spans="1:1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15471</v>
      </c>
    </row>
    <row r="1765" spans="1:1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15471</v>
      </c>
    </row>
    <row r="1766" spans="1:1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x14ac:dyDescent="0.25">
      <c r="A1770" s="59">
        <v>1769</v>
      </c>
      <c r="B1770" s="338" t="s">
        <v>110</v>
      </c>
      <c r="C1770" s="338" t="s">
        <v>10523</v>
      </c>
      <c r="D1770" s="368">
        <v>1</v>
      </c>
      <c r="E1770" s="420" t="s">
        <v>111</v>
      </c>
      <c r="F1770" s="370">
        <v>2175000</v>
      </c>
      <c r="G1770" s="343" t="s">
        <v>10820</v>
      </c>
      <c r="H1770" s="84" t="s">
        <v>8600</v>
      </c>
    </row>
    <row r="1771" spans="1:11" x14ac:dyDescent="0.25">
      <c r="A1771" s="59">
        <v>1770</v>
      </c>
      <c r="B1771" s="338" t="s">
        <v>110</v>
      </c>
      <c r="C1771" s="338" t="s">
        <v>9867</v>
      </c>
      <c r="D1771" s="368">
        <v>1</v>
      </c>
      <c r="E1771" s="420" t="s">
        <v>111</v>
      </c>
      <c r="F1771" s="370">
        <v>2175000</v>
      </c>
      <c r="G1771" s="343" t="s">
        <v>10820</v>
      </c>
      <c r="H1771" s="84" t="s">
        <v>8600</v>
      </c>
    </row>
    <row r="1772" spans="1:1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15472</v>
      </c>
    </row>
    <row r="1777" spans="1:11" x14ac:dyDescent="0.25">
      <c r="A1777" s="59">
        <v>1776</v>
      </c>
      <c r="B1777" s="79" t="s">
        <v>8647</v>
      </c>
      <c r="C1777" s="59" t="s">
        <v>15473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13817</v>
      </c>
      <c r="K1777" s="76" t="s">
        <v>15474</v>
      </c>
    </row>
    <row r="1778" spans="1:11" x14ac:dyDescent="0.25">
      <c r="A1778" s="59">
        <v>1777</v>
      </c>
      <c r="B1778" s="79" t="s">
        <v>8647</v>
      </c>
      <c r="C1778" s="59" t="s">
        <v>15475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13815</v>
      </c>
      <c r="K1778" s="76" t="s">
        <v>15474</v>
      </c>
    </row>
    <row r="1779" spans="1:11" x14ac:dyDescent="0.25">
      <c r="A1779" s="59">
        <v>1778</v>
      </c>
      <c r="B1779" s="92" t="s">
        <v>8636</v>
      </c>
      <c r="C1779" s="308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15476</v>
      </c>
      <c r="K1779" s="76" t="s">
        <v>15477</v>
      </c>
    </row>
    <row r="1780" spans="1:11" x14ac:dyDescent="0.25">
      <c r="A1780" s="59">
        <v>1779</v>
      </c>
      <c r="B1780" s="78" t="s">
        <v>10843</v>
      </c>
      <c r="C1780" s="502" t="s">
        <v>15478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15479</v>
      </c>
    </row>
    <row r="1781" spans="1:11" x14ac:dyDescent="0.25">
      <c r="A1781" s="59">
        <v>1780</v>
      </c>
      <c r="B1781" s="78" t="s">
        <v>8623</v>
      </c>
      <c r="C1781" s="63" t="s">
        <v>15480</v>
      </c>
      <c r="D1781" s="64">
        <v>1</v>
      </c>
      <c r="E1781" s="65" t="s">
        <v>31</v>
      </c>
      <c r="F1781" s="296">
        <v>1050000</v>
      </c>
      <c r="G1781" s="84" t="s">
        <v>966</v>
      </c>
      <c r="H1781" s="84" t="s">
        <v>8630</v>
      </c>
      <c r="I1781" s="59" t="s">
        <v>15481</v>
      </c>
      <c r="K1781" s="76" t="s">
        <v>15479</v>
      </c>
    </row>
    <row r="1782" spans="1:1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6">
        <v>1650000</v>
      </c>
      <c r="G1782" s="68" t="s">
        <v>651</v>
      </c>
      <c r="H1782" s="84" t="s">
        <v>8630</v>
      </c>
    </row>
    <row r="1783" spans="1:1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6">
        <v>1650000</v>
      </c>
      <c r="G1783" s="68" t="s">
        <v>651</v>
      </c>
      <c r="H1783" s="84" t="s">
        <v>8630</v>
      </c>
    </row>
    <row r="1784" spans="1:1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x14ac:dyDescent="0.25">
      <c r="A1796" s="59">
        <v>1795</v>
      </c>
      <c r="B1796" s="59" t="s">
        <v>16924</v>
      </c>
      <c r="C1796" s="247" t="s">
        <v>16969</v>
      </c>
      <c r="D1796" s="64">
        <v>1</v>
      </c>
      <c r="E1796" s="65" t="s">
        <v>66</v>
      </c>
      <c r="F1796" s="71">
        <v>2050000</v>
      </c>
      <c r="G1796" s="283" t="s">
        <v>1722</v>
      </c>
      <c r="H1796" s="446">
        <v>44934</v>
      </c>
    </row>
    <row r="1797" spans="1:11" x14ac:dyDescent="0.25">
      <c r="A1797" s="59">
        <v>1796</v>
      </c>
      <c r="B1797" s="59" t="s">
        <v>16924</v>
      </c>
      <c r="C1797" s="239" t="s">
        <v>16970</v>
      </c>
      <c r="D1797" s="64">
        <v>1</v>
      </c>
      <c r="E1797" s="65" t="s">
        <v>66</v>
      </c>
      <c r="F1797" s="71">
        <v>2050000</v>
      </c>
      <c r="G1797" s="283" t="s">
        <v>1722</v>
      </c>
      <c r="H1797" s="446">
        <v>44934</v>
      </c>
    </row>
    <row r="1798" spans="1:11" x14ac:dyDescent="0.25">
      <c r="A1798" s="59">
        <v>1797</v>
      </c>
      <c r="B1798" s="59" t="s">
        <v>16924</v>
      </c>
      <c r="C1798" s="239" t="s">
        <v>16971</v>
      </c>
      <c r="D1798" s="64">
        <v>1</v>
      </c>
      <c r="E1798" s="65" t="s">
        <v>66</v>
      </c>
      <c r="F1798" s="71">
        <v>2050000</v>
      </c>
      <c r="G1798" s="283" t="s">
        <v>1722</v>
      </c>
      <c r="H1798" s="446">
        <v>44934</v>
      </c>
    </row>
    <row r="1799" spans="1:11" x14ac:dyDescent="0.25">
      <c r="A1799" s="59">
        <v>1798</v>
      </c>
      <c r="B1799" s="59" t="s">
        <v>16924</v>
      </c>
      <c r="C1799" s="247" t="s">
        <v>16972</v>
      </c>
      <c r="D1799" s="64">
        <v>1</v>
      </c>
      <c r="E1799" s="65" t="s">
        <v>66</v>
      </c>
      <c r="F1799" s="71">
        <v>2050000</v>
      </c>
      <c r="G1799" s="283" t="s">
        <v>1722</v>
      </c>
      <c r="H1799" s="446">
        <v>44934</v>
      </c>
    </row>
    <row r="1800" spans="1:11" x14ac:dyDescent="0.25">
      <c r="A1800" s="59">
        <v>1799</v>
      </c>
      <c r="B1800" s="92" t="s">
        <v>8636</v>
      </c>
      <c r="C1800" s="308" t="s">
        <v>16967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46">
        <v>44934</v>
      </c>
      <c r="I1800" s="59" t="s">
        <v>15607</v>
      </c>
      <c r="K1800" s="76" t="s">
        <v>16968</v>
      </c>
    </row>
    <row r="1801" spans="1:11" x14ac:dyDescent="0.25">
      <c r="A1801" s="59">
        <v>1800</v>
      </c>
      <c r="B1801" s="59" t="s">
        <v>16924</v>
      </c>
      <c r="C1801" s="239" t="s">
        <v>16963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46">
        <v>44934</v>
      </c>
      <c r="I1801" s="59" t="s">
        <v>16964</v>
      </c>
      <c r="K1801" s="76" t="s">
        <v>16966</v>
      </c>
    </row>
    <row r="1802" spans="1:11" x14ac:dyDescent="0.25">
      <c r="A1802" s="59">
        <v>1801</v>
      </c>
      <c r="B1802" s="59" t="s">
        <v>16924</v>
      </c>
      <c r="C1802" s="247" t="s">
        <v>16962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46">
        <v>44934</v>
      </c>
      <c r="I1802" s="59" t="s">
        <v>16965</v>
      </c>
      <c r="K1802" s="76" t="s">
        <v>16966</v>
      </c>
    </row>
    <row r="1803" spans="1:11" x14ac:dyDescent="0.25">
      <c r="A1803" s="59">
        <v>1802</v>
      </c>
      <c r="B1803" s="79" t="s">
        <v>8625</v>
      </c>
      <c r="C1803" s="59" t="s">
        <v>16034</v>
      </c>
      <c r="D1803" s="64">
        <v>1</v>
      </c>
      <c r="E1803" s="70" t="s">
        <v>31</v>
      </c>
      <c r="F1803" s="60">
        <v>1150000</v>
      </c>
      <c r="G1803" s="84" t="s">
        <v>16961</v>
      </c>
      <c r="H1803" s="446">
        <v>44934</v>
      </c>
    </row>
    <row r="1804" spans="1:11" x14ac:dyDescent="0.25">
      <c r="A1804" s="59">
        <v>1803</v>
      </c>
      <c r="B1804" s="79" t="s">
        <v>8625</v>
      </c>
      <c r="C1804" s="59" t="s">
        <v>16037</v>
      </c>
      <c r="D1804" s="64">
        <v>1</v>
      </c>
      <c r="E1804" s="70" t="s">
        <v>31</v>
      </c>
      <c r="F1804" s="60">
        <v>1150000</v>
      </c>
      <c r="G1804" s="84" t="s">
        <v>16961</v>
      </c>
      <c r="H1804" s="446">
        <v>44934</v>
      </c>
    </row>
    <row r="1805" spans="1:11" x14ac:dyDescent="0.25">
      <c r="A1805" s="59">
        <v>1804</v>
      </c>
      <c r="B1805" s="79" t="s">
        <v>8625</v>
      </c>
      <c r="C1805" s="59" t="s">
        <v>16040</v>
      </c>
      <c r="D1805" s="64">
        <v>1</v>
      </c>
      <c r="E1805" s="70" t="s">
        <v>31</v>
      </c>
      <c r="F1805" s="60">
        <v>1150000</v>
      </c>
      <c r="G1805" s="84" t="s">
        <v>16961</v>
      </c>
      <c r="H1805" s="446">
        <v>44934</v>
      </c>
    </row>
    <row r="1806" spans="1:11" x14ac:dyDescent="0.25">
      <c r="A1806" s="59">
        <v>1805</v>
      </c>
      <c r="B1806" s="79" t="s">
        <v>8625</v>
      </c>
      <c r="C1806" s="59" t="s">
        <v>16043</v>
      </c>
      <c r="D1806" s="64">
        <v>1</v>
      </c>
      <c r="E1806" s="70" t="s">
        <v>31</v>
      </c>
      <c r="F1806" s="60">
        <v>1150000</v>
      </c>
      <c r="G1806" s="84" t="s">
        <v>16961</v>
      </c>
      <c r="H1806" s="446">
        <v>44934</v>
      </c>
    </row>
    <row r="1807" spans="1:11" x14ac:dyDescent="0.25">
      <c r="A1807" s="59">
        <v>1806</v>
      </c>
      <c r="B1807" s="79" t="s">
        <v>8648</v>
      </c>
      <c r="C1807" s="59" t="s">
        <v>16050</v>
      </c>
      <c r="D1807" s="64">
        <v>1</v>
      </c>
      <c r="E1807" s="70" t="s">
        <v>31</v>
      </c>
      <c r="F1807" s="60">
        <v>1825000</v>
      </c>
      <c r="G1807" s="84" t="s">
        <v>16961</v>
      </c>
      <c r="H1807" s="446">
        <v>44934</v>
      </c>
    </row>
    <row r="1808" spans="1:11" x14ac:dyDescent="0.25">
      <c r="A1808" s="59">
        <v>1807</v>
      </c>
      <c r="B1808" s="79" t="s">
        <v>8648</v>
      </c>
      <c r="C1808" s="59" t="s">
        <v>16054</v>
      </c>
      <c r="D1808" s="110" t="s">
        <v>133</v>
      </c>
      <c r="E1808" s="70" t="s">
        <v>31</v>
      </c>
      <c r="F1808" s="60">
        <v>1825000</v>
      </c>
      <c r="G1808" s="84" t="s">
        <v>16961</v>
      </c>
      <c r="H1808" s="446">
        <v>44934</v>
      </c>
    </row>
    <row r="1809" spans="1:11" x14ac:dyDescent="0.25">
      <c r="A1809" s="59">
        <v>1808</v>
      </c>
      <c r="B1809" s="78" t="s">
        <v>40</v>
      </c>
      <c r="C1809" s="59" t="s">
        <v>16151</v>
      </c>
      <c r="D1809" s="64">
        <v>1</v>
      </c>
      <c r="E1809" s="75" t="s">
        <v>28</v>
      </c>
      <c r="F1809" s="71">
        <v>4250000</v>
      </c>
      <c r="G1809" s="84" t="s">
        <v>16961</v>
      </c>
      <c r="H1809" s="446">
        <v>44934</v>
      </c>
    </row>
    <row r="1810" spans="1:11" x14ac:dyDescent="0.25">
      <c r="A1810" s="59">
        <v>1809</v>
      </c>
      <c r="B1810" s="78" t="s">
        <v>40</v>
      </c>
      <c r="C1810" s="59" t="s">
        <v>16149</v>
      </c>
      <c r="D1810" s="64">
        <v>1</v>
      </c>
      <c r="E1810" s="75" t="s">
        <v>28</v>
      </c>
      <c r="F1810" s="71">
        <v>4250000</v>
      </c>
      <c r="G1810" s="84" t="s">
        <v>16961</v>
      </c>
      <c r="H1810" s="446">
        <v>44934</v>
      </c>
    </row>
    <row r="1811" spans="1:11" x14ac:dyDescent="0.25">
      <c r="A1811" s="59">
        <v>1810</v>
      </c>
      <c r="B1811" s="78" t="s">
        <v>96</v>
      </c>
      <c r="C1811" s="59" t="s">
        <v>15991</v>
      </c>
      <c r="D1811" s="64">
        <v>1</v>
      </c>
      <c r="E1811" s="65" t="s">
        <v>31</v>
      </c>
      <c r="F1811" s="71">
        <v>3575000</v>
      </c>
      <c r="G1811" s="84" t="s">
        <v>16961</v>
      </c>
      <c r="H1811" s="446">
        <v>44934</v>
      </c>
    </row>
    <row r="1812" spans="1:11" x14ac:dyDescent="0.25">
      <c r="A1812" s="59">
        <v>1811</v>
      </c>
      <c r="B1812" s="78" t="s">
        <v>96</v>
      </c>
      <c r="C1812" s="59" t="s">
        <v>15989</v>
      </c>
      <c r="D1812" s="64">
        <v>1</v>
      </c>
      <c r="E1812" s="65" t="s">
        <v>31</v>
      </c>
      <c r="F1812" s="71">
        <v>3575000</v>
      </c>
      <c r="G1812" s="84" t="s">
        <v>16961</v>
      </c>
      <c r="H1812" s="446">
        <v>44934</v>
      </c>
    </row>
    <row r="1813" spans="1:11" x14ac:dyDescent="0.25">
      <c r="A1813" s="59">
        <v>1812</v>
      </c>
      <c r="B1813" s="59" t="s">
        <v>16924</v>
      </c>
      <c r="C1813" s="239" t="s">
        <v>16973</v>
      </c>
      <c r="D1813" s="64">
        <v>1</v>
      </c>
      <c r="E1813" s="65" t="s">
        <v>66</v>
      </c>
      <c r="F1813" s="71">
        <v>2050000</v>
      </c>
      <c r="G1813" s="283" t="s">
        <v>1937</v>
      </c>
      <c r="H1813" s="446">
        <v>44965</v>
      </c>
      <c r="I1813" s="59" t="s">
        <v>8761</v>
      </c>
      <c r="K1813" s="76" t="s">
        <v>16975</v>
      </c>
    </row>
    <row r="1814" spans="1:11" x14ac:dyDescent="0.25">
      <c r="A1814" s="59">
        <v>1813</v>
      </c>
      <c r="B1814" s="59" t="s">
        <v>16924</v>
      </c>
      <c r="C1814" s="247" t="s">
        <v>16974</v>
      </c>
      <c r="D1814" s="64">
        <v>1</v>
      </c>
      <c r="E1814" s="65" t="s">
        <v>66</v>
      </c>
      <c r="F1814" s="71">
        <v>2050000</v>
      </c>
      <c r="G1814" s="283" t="s">
        <v>1937</v>
      </c>
      <c r="H1814" s="446">
        <v>44965</v>
      </c>
      <c r="I1814" s="59" t="s">
        <v>8762</v>
      </c>
      <c r="K1814" s="76" t="s">
        <v>16975</v>
      </c>
    </row>
    <row r="1815" spans="1:11" x14ac:dyDescent="0.25">
      <c r="A1815" s="59">
        <v>1814</v>
      </c>
      <c r="B1815" s="59" t="s">
        <v>16991</v>
      </c>
      <c r="C1815" s="783" t="s">
        <v>16996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46">
        <v>44993</v>
      </c>
      <c r="I1815" s="247" t="s">
        <v>15594</v>
      </c>
      <c r="K1815" s="76" t="s">
        <v>16997</v>
      </c>
    </row>
    <row r="1816" spans="1:11" x14ac:dyDescent="0.25">
      <c r="A1816" s="59">
        <v>1815</v>
      </c>
      <c r="B1816" s="79" t="s">
        <v>8648</v>
      </c>
      <c r="C1816" s="79" t="s">
        <v>16057</v>
      </c>
      <c r="D1816" s="175">
        <v>1</v>
      </c>
      <c r="E1816" s="91" t="s">
        <v>28</v>
      </c>
      <c r="F1816" s="296">
        <v>1825000</v>
      </c>
      <c r="G1816" s="84" t="s">
        <v>1694</v>
      </c>
      <c r="H1816" s="446">
        <v>44993</v>
      </c>
    </row>
    <row r="1817" spans="1:11" x14ac:dyDescent="0.25">
      <c r="A1817" s="59">
        <v>1816</v>
      </c>
      <c r="B1817" s="79" t="s">
        <v>8648</v>
      </c>
      <c r="C1817" s="79" t="s">
        <v>16060</v>
      </c>
      <c r="D1817" s="175">
        <v>1</v>
      </c>
      <c r="E1817" s="91" t="s">
        <v>28</v>
      </c>
      <c r="F1817" s="296">
        <v>1825000</v>
      </c>
      <c r="G1817" s="84" t="s">
        <v>1694</v>
      </c>
      <c r="H1817" s="446">
        <v>44993</v>
      </c>
    </row>
    <row r="1818" spans="1:11" x14ac:dyDescent="0.25">
      <c r="A1818" s="59">
        <v>1817</v>
      </c>
      <c r="B1818" s="79" t="s">
        <v>8649</v>
      </c>
      <c r="C1818" s="74" t="s">
        <v>16868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46">
        <v>44993</v>
      </c>
    </row>
    <row r="1819" spans="1:11" x14ac:dyDescent="0.25">
      <c r="A1819" s="59">
        <v>1818</v>
      </c>
      <c r="B1819" s="79" t="s">
        <v>8649</v>
      </c>
      <c r="C1819" s="74" t="s">
        <v>16873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46">
        <v>44993</v>
      </c>
    </row>
    <row r="1820" spans="1:11" x14ac:dyDescent="0.25">
      <c r="A1820" s="59">
        <v>1819</v>
      </c>
      <c r="B1820" s="79" t="s">
        <v>8649</v>
      </c>
      <c r="C1820" s="74" t="s">
        <v>16880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46">
        <v>44993</v>
      </c>
    </row>
    <row r="1821" spans="1:11" x14ac:dyDescent="0.25">
      <c r="A1821" s="59">
        <v>1820</v>
      </c>
      <c r="B1821" s="79" t="s">
        <v>8649</v>
      </c>
      <c r="C1821" s="74" t="s">
        <v>16865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46">
        <v>44993</v>
      </c>
    </row>
    <row r="1822" spans="1:11" x14ac:dyDescent="0.25">
      <c r="A1822" s="59">
        <v>1821</v>
      </c>
      <c r="B1822" s="79" t="s">
        <v>8649</v>
      </c>
      <c r="C1822" s="74" t="s">
        <v>16882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46">
        <v>44993</v>
      </c>
    </row>
    <row r="1823" spans="1:11" x14ac:dyDescent="0.25">
      <c r="A1823" s="59">
        <v>1822</v>
      </c>
      <c r="B1823" s="79" t="s">
        <v>8649</v>
      </c>
      <c r="C1823" s="59" t="s">
        <v>16883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46">
        <v>44993</v>
      </c>
    </row>
    <row r="1824" spans="1:11" x14ac:dyDescent="0.25">
      <c r="A1824" s="59">
        <v>1823</v>
      </c>
      <c r="B1824" s="79" t="s">
        <v>8649</v>
      </c>
      <c r="C1824" s="59" t="s">
        <v>16885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46">
        <v>44993</v>
      </c>
    </row>
    <row r="1825" spans="1:11" x14ac:dyDescent="0.25">
      <c r="A1825" s="59">
        <v>1824</v>
      </c>
      <c r="B1825" s="79" t="s">
        <v>8649</v>
      </c>
      <c r="C1825" s="59" t="s">
        <v>16887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46">
        <v>44993</v>
      </c>
    </row>
    <row r="1826" spans="1:11" x14ac:dyDescent="0.25">
      <c r="A1826" s="59">
        <v>1825</v>
      </c>
      <c r="B1826" s="59" t="s">
        <v>17019</v>
      </c>
      <c r="C1826" s="59" t="s">
        <v>17018</v>
      </c>
      <c r="D1826" s="59">
        <v>1</v>
      </c>
      <c r="E1826" s="65" t="s">
        <v>31</v>
      </c>
      <c r="F1826" s="59">
        <v>1</v>
      </c>
      <c r="G1826" s="84" t="s">
        <v>1694</v>
      </c>
      <c r="H1826" s="446">
        <v>44993</v>
      </c>
    </row>
    <row r="1827" spans="1:11" x14ac:dyDescent="0.25">
      <c r="A1827" s="59">
        <v>1826</v>
      </c>
      <c r="B1827" s="59" t="s">
        <v>17019</v>
      </c>
      <c r="C1827" s="59" t="s">
        <v>17017</v>
      </c>
      <c r="D1827" s="59">
        <v>1</v>
      </c>
      <c r="E1827" s="65" t="s">
        <v>31</v>
      </c>
      <c r="F1827" s="59">
        <v>1</v>
      </c>
      <c r="G1827" s="84" t="s">
        <v>1694</v>
      </c>
      <c r="H1827" s="446">
        <v>44993</v>
      </c>
    </row>
    <row r="1828" spans="1:11" x14ac:dyDescent="0.25">
      <c r="A1828" s="59">
        <v>1827</v>
      </c>
      <c r="B1828" s="59" t="s">
        <v>17019</v>
      </c>
      <c r="C1828" s="59" t="s">
        <v>17016</v>
      </c>
      <c r="D1828" s="59">
        <v>1</v>
      </c>
      <c r="E1828" s="65" t="s">
        <v>31</v>
      </c>
      <c r="F1828" s="59">
        <v>1</v>
      </c>
      <c r="G1828" s="84" t="s">
        <v>1694</v>
      </c>
      <c r="H1828" s="446">
        <v>44993</v>
      </c>
    </row>
    <row r="1829" spans="1:11" x14ac:dyDescent="0.25">
      <c r="A1829" s="59">
        <v>1828</v>
      </c>
      <c r="B1829" s="59" t="s">
        <v>17019</v>
      </c>
      <c r="C1829" s="59" t="s">
        <v>17015</v>
      </c>
      <c r="D1829" s="59">
        <v>1</v>
      </c>
      <c r="E1829" s="65" t="s">
        <v>31</v>
      </c>
      <c r="F1829" s="59">
        <v>1</v>
      </c>
      <c r="G1829" s="84" t="s">
        <v>1694</v>
      </c>
      <c r="H1829" s="446">
        <v>44993</v>
      </c>
    </row>
    <row r="1830" spans="1:11" x14ac:dyDescent="0.25">
      <c r="A1830" s="59">
        <v>1829</v>
      </c>
      <c r="B1830" s="59" t="s">
        <v>17021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46">
        <v>44993</v>
      </c>
    </row>
    <row r="1831" spans="1:11" x14ac:dyDescent="0.25">
      <c r="A1831" s="59">
        <v>1830</v>
      </c>
      <c r="B1831" s="59" t="s">
        <v>17021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46">
        <v>44993</v>
      </c>
    </row>
    <row r="1832" spans="1:11" x14ac:dyDescent="0.25">
      <c r="A1832" s="59">
        <v>1831</v>
      </c>
      <c r="B1832" s="59" t="s">
        <v>435</v>
      </c>
      <c r="C1832" s="59" t="s">
        <v>15714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46">
        <v>44993</v>
      </c>
    </row>
    <row r="1833" spans="1:11" x14ac:dyDescent="0.25">
      <c r="A1833" s="59">
        <v>1832</v>
      </c>
      <c r="B1833" s="59" t="s">
        <v>435</v>
      </c>
      <c r="C1833" s="59" t="s">
        <v>15715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46">
        <v>44993</v>
      </c>
    </row>
    <row r="1834" spans="1:11" x14ac:dyDescent="0.25">
      <c r="A1834" s="59">
        <v>1833</v>
      </c>
      <c r="B1834" s="59" t="s">
        <v>435</v>
      </c>
      <c r="C1834" s="59" t="s">
        <v>15716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46">
        <v>44993</v>
      </c>
    </row>
    <row r="1835" spans="1:11" x14ac:dyDescent="0.25">
      <c r="A1835" s="59">
        <v>1834</v>
      </c>
      <c r="B1835" s="59" t="s">
        <v>435</v>
      </c>
      <c r="C1835" s="59" t="s">
        <v>17022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46">
        <v>44993</v>
      </c>
    </row>
    <row r="1836" spans="1:11" x14ac:dyDescent="0.25">
      <c r="A1836" s="59">
        <v>1835</v>
      </c>
      <c r="B1836" s="359" t="s">
        <v>16991</v>
      </c>
      <c r="C1836" s="783" t="s">
        <v>17059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46">
        <v>45054</v>
      </c>
      <c r="I1836" s="247" t="s">
        <v>15604</v>
      </c>
      <c r="K1836" s="76" t="s">
        <v>17060</v>
      </c>
    </row>
    <row r="1837" spans="1:11" x14ac:dyDescent="0.25">
      <c r="A1837" s="59">
        <v>1836</v>
      </c>
      <c r="B1837" s="62" t="s">
        <v>8239</v>
      </c>
      <c r="C1837" s="256" t="s">
        <v>15354</v>
      </c>
      <c r="D1837" s="64">
        <v>1</v>
      </c>
      <c r="E1837" s="70" t="s">
        <v>31</v>
      </c>
      <c r="F1837" s="71">
        <v>675000</v>
      </c>
      <c r="G1837" s="84" t="s">
        <v>651</v>
      </c>
      <c r="H1837" s="446">
        <v>45054</v>
      </c>
    </row>
    <row r="1838" spans="1:11" x14ac:dyDescent="0.25">
      <c r="A1838" s="59">
        <v>1837</v>
      </c>
      <c r="B1838" s="62" t="s">
        <v>8239</v>
      </c>
      <c r="C1838" s="247" t="s">
        <v>15758</v>
      </c>
      <c r="D1838" s="64">
        <v>1</v>
      </c>
      <c r="E1838" s="70" t="s">
        <v>31</v>
      </c>
      <c r="F1838" s="71">
        <v>675000</v>
      </c>
      <c r="G1838" s="84" t="s">
        <v>651</v>
      </c>
      <c r="H1838" s="446">
        <v>45054</v>
      </c>
    </row>
    <row r="1839" spans="1:11" x14ac:dyDescent="0.25">
      <c r="A1839" s="59">
        <v>1838</v>
      </c>
      <c r="B1839" s="78" t="s">
        <v>40</v>
      </c>
      <c r="C1839" s="59" t="s">
        <v>17044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46">
        <v>45054</v>
      </c>
    </row>
    <row r="1840" spans="1:11" x14ac:dyDescent="0.25">
      <c r="A1840" s="59">
        <v>1839</v>
      </c>
      <c r="B1840" s="78" t="s">
        <v>40</v>
      </c>
      <c r="C1840" s="59" t="s">
        <v>17045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46">
        <v>45054</v>
      </c>
    </row>
    <row r="1841" spans="1:8" x14ac:dyDescent="0.25">
      <c r="A1841" s="59">
        <v>1840</v>
      </c>
      <c r="B1841" s="78" t="s">
        <v>40</v>
      </c>
      <c r="C1841" s="59" t="s">
        <v>17046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46">
        <v>45054</v>
      </c>
    </row>
    <row r="1842" spans="1:8" x14ac:dyDescent="0.25">
      <c r="A1842" s="59">
        <v>1841</v>
      </c>
      <c r="B1842" s="78" t="s">
        <v>40</v>
      </c>
      <c r="C1842" s="59" t="s">
        <v>17047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46">
        <v>45054</v>
      </c>
    </row>
    <row r="1843" spans="1:8" x14ac:dyDescent="0.25">
      <c r="A1843" s="59">
        <v>1842</v>
      </c>
      <c r="B1843" s="79" t="s">
        <v>8648</v>
      </c>
      <c r="C1843" s="59" t="s">
        <v>16063</v>
      </c>
      <c r="D1843" s="64">
        <v>1</v>
      </c>
      <c r="E1843" s="75" t="s">
        <v>28</v>
      </c>
      <c r="F1843" s="71">
        <v>1825000</v>
      </c>
      <c r="G1843" s="68" t="s">
        <v>17075</v>
      </c>
      <c r="H1843" s="446">
        <v>45054</v>
      </c>
    </row>
    <row r="1844" spans="1:8" x14ac:dyDescent="0.25">
      <c r="A1844" s="59">
        <v>1843</v>
      </c>
      <c r="B1844" s="79" t="s">
        <v>8648</v>
      </c>
      <c r="C1844" s="59" t="s">
        <v>16065</v>
      </c>
      <c r="D1844" s="64">
        <v>1</v>
      </c>
      <c r="E1844" s="75" t="s">
        <v>28</v>
      </c>
      <c r="F1844" s="66">
        <v>1825000</v>
      </c>
      <c r="G1844" s="68" t="s">
        <v>17076</v>
      </c>
      <c r="H1844" s="446">
        <v>45054</v>
      </c>
    </row>
    <row r="1845" spans="1:8" x14ac:dyDescent="0.25">
      <c r="A1845" s="59">
        <v>1844</v>
      </c>
      <c r="B1845" s="78" t="s">
        <v>96</v>
      </c>
      <c r="C1845" s="59" t="s">
        <v>17036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46">
        <v>45115</v>
      </c>
    </row>
    <row r="1846" spans="1:8" x14ac:dyDescent="0.25">
      <c r="A1846" s="59">
        <v>1845</v>
      </c>
      <c r="B1846" s="78" t="s">
        <v>96</v>
      </c>
      <c r="C1846" s="59" t="s">
        <v>17037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46">
        <v>45115</v>
      </c>
    </row>
    <row r="1847" spans="1:8" x14ac:dyDescent="0.25">
      <c r="A1847" s="59">
        <v>1846</v>
      </c>
      <c r="B1847" s="78" t="s">
        <v>96</v>
      </c>
      <c r="C1847" s="59" t="s">
        <v>17038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46">
        <v>45115</v>
      </c>
    </row>
    <row r="1848" spans="1:8" x14ac:dyDescent="0.25">
      <c r="A1848" s="59">
        <v>1847</v>
      </c>
      <c r="B1848" s="78" t="s">
        <v>40</v>
      </c>
      <c r="C1848" s="59" t="s">
        <v>17163</v>
      </c>
      <c r="D1848" s="64">
        <v>1</v>
      </c>
      <c r="E1848" s="59" t="s">
        <v>31</v>
      </c>
      <c r="F1848" s="71">
        <v>4250000</v>
      </c>
      <c r="G1848" s="68" t="s">
        <v>17210</v>
      </c>
      <c r="H1848" s="446">
        <v>45177</v>
      </c>
    </row>
    <row r="1849" spans="1:8" x14ac:dyDescent="0.25">
      <c r="A1849" s="59">
        <v>1848</v>
      </c>
      <c r="B1849" s="78" t="s">
        <v>40</v>
      </c>
      <c r="C1849" s="59" t="s">
        <v>17164</v>
      </c>
      <c r="D1849" s="64">
        <v>1</v>
      </c>
      <c r="E1849" s="59" t="s">
        <v>31</v>
      </c>
      <c r="F1849" s="71">
        <v>4250000</v>
      </c>
      <c r="G1849" s="68" t="s">
        <v>17210</v>
      </c>
      <c r="H1849" s="446">
        <v>45177</v>
      </c>
    </row>
    <row r="1850" spans="1:8" x14ac:dyDescent="0.25">
      <c r="A1850" s="59">
        <v>1849</v>
      </c>
      <c r="B1850" s="78" t="s">
        <v>40</v>
      </c>
      <c r="C1850" s="59" t="s">
        <v>17165</v>
      </c>
      <c r="D1850" s="64">
        <v>1</v>
      </c>
      <c r="E1850" s="59" t="s">
        <v>31</v>
      </c>
      <c r="F1850" s="71">
        <v>4250000</v>
      </c>
      <c r="G1850" s="68" t="s">
        <v>17210</v>
      </c>
      <c r="H1850" s="446">
        <v>45177</v>
      </c>
    </row>
    <row r="1851" spans="1:8" x14ac:dyDescent="0.25">
      <c r="A1851" s="59">
        <v>1850</v>
      </c>
      <c r="B1851" s="78" t="s">
        <v>40</v>
      </c>
      <c r="C1851" s="59" t="s">
        <v>17166</v>
      </c>
      <c r="D1851" s="64">
        <v>1</v>
      </c>
      <c r="E1851" s="59" t="s">
        <v>31</v>
      </c>
      <c r="F1851" s="71">
        <v>4250000</v>
      </c>
      <c r="G1851" s="68" t="s">
        <v>17210</v>
      </c>
      <c r="H1851" s="446">
        <v>45177</v>
      </c>
    </row>
    <row r="1852" spans="1:8" x14ac:dyDescent="0.25">
      <c r="A1852" s="59">
        <v>1851</v>
      </c>
      <c r="B1852" s="78" t="s">
        <v>40</v>
      </c>
      <c r="C1852" s="59" t="s">
        <v>17167</v>
      </c>
      <c r="D1852" s="64">
        <v>1</v>
      </c>
      <c r="E1852" s="59" t="s">
        <v>31</v>
      </c>
      <c r="F1852" s="71">
        <v>4250000</v>
      </c>
      <c r="G1852" s="68" t="s">
        <v>17210</v>
      </c>
      <c r="H1852" s="446">
        <v>45177</v>
      </c>
    </row>
    <row r="1853" spans="1:8" x14ac:dyDescent="0.25">
      <c r="A1853" s="59">
        <v>1852</v>
      </c>
      <c r="B1853" s="78" t="s">
        <v>40</v>
      </c>
      <c r="C1853" s="59" t="s">
        <v>17168</v>
      </c>
      <c r="D1853" s="64">
        <v>1</v>
      </c>
      <c r="E1853" s="59" t="s">
        <v>31</v>
      </c>
      <c r="F1853" s="71">
        <v>4250000</v>
      </c>
      <c r="G1853" s="68" t="s">
        <v>17210</v>
      </c>
      <c r="H1853" s="446">
        <v>45177</v>
      </c>
    </row>
    <row r="1854" spans="1:8" x14ac:dyDescent="0.25">
      <c r="A1854" s="59">
        <v>1853</v>
      </c>
      <c r="B1854" s="59" t="s">
        <v>435</v>
      </c>
      <c r="C1854" s="59" t="s">
        <v>15713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46">
        <v>45238</v>
      </c>
    </row>
    <row r="1855" spans="1:8" x14ac:dyDescent="0.25">
      <c r="A1855" s="59">
        <v>1854</v>
      </c>
      <c r="B1855" s="79" t="s">
        <v>8647</v>
      </c>
      <c r="C1855" s="79" t="s">
        <v>17243</v>
      </c>
      <c r="D1855" s="175">
        <v>1</v>
      </c>
      <c r="E1855" s="91" t="s">
        <v>28</v>
      </c>
      <c r="F1855" s="296">
        <v>1050000</v>
      </c>
      <c r="G1855" s="68" t="s">
        <v>17245</v>
      </c>
      <c r="H1855" s="446">
        <v>45238</v>
      </c>
    </row>
    <row r="1856" spans="1:8" x14ac:dyDescent="0.25">
      <c r="A1856" s="59">
        <v>1855</v>
      </c>
      <c r="B1856" s="79" t="s">
        <v>8647</v>
      </c>
      <c r="C1856" s="79" t="s">
        <v>17244</v>
      </c>
      <c r="D1856" s="175">
        <v>1</v>
      </c>
      <c r="E1856" s="91" t="s">
        <v>28</v>
      </c>
      <c r="F1856" s="296">
        <v>1050000</v>
      </c>
      <c r="G1856" s="68" t="s">
        <v>17245</v>
      </c>
      <c r="H1856" s="446">
        <v>45238</v>
      </c>
    </row>
    <row r="1857" spans="1:11" x14ac:dyDescent="0.25">
      <c r="A1857" s="59">
        <v>1856</v>
      </c>
      <c r="B1857" s="59" t="s">
        <v>17283</v>
      </c>
      <c r="C1857" s="59" t="s">
        <v>17284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46">
        <v>45268</v>
      </c>
      <c r="I1857" s="247" t="s">
        <v>15618</v>
      </c>
      <c r="K1857" s="76" t="s">
        <v>17285</v>
      </c>
    </row>
    <row r="1858" spans="1:11" x14ac:dyDescent="0.25">
      <c r="A1858" s="59">
        <v>1857</v>
      </c>
      <c r="B1858" s="59" t="s">
        <v>17287</v>
      </c>
      <c r="C1858" s="85" t="s">
        <v>15612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17292</v>
      </c>
      <c r="I1858" s="59" t="s">
        <v>14148</v>
      </c>
      <c r="K1858" s="76" t="s">
        <v>17377</v>
      </c>
    </row>
    <row r="1859" spans="1:11" x14ac:dyDescent="0.25">
      <c r="A1859" s="59">
        <v>1858</v>
      </c>
      <c r="B1859" s="59" t="s">
        <v>17287</v>
      </c>
      <c r="C1859" s="85" t="s">
        <v>17290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17292</v>
      </c>
      <c r="I1859" s="59" t="s">
        <v>14146</v>
      </c>
      <c r="K1859" s="76" t="s">
        <v>17377</v>
      </c>
    </row>
    <row r="1860" spans="1:11" x14ac:dyDescent="0.25">
      <c r="A1860" s="59">
        <v>1859</v>
      </c>
      <c r="B1860" s="78" t="s">
        <v>96</v>
      </c>
      <c r="C1860" s="89" t="s">
        <v>17207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17292</v>
      </c>
    </row>
    <row r="1861" spans="1:11" x14ac:dyDescent="0.25">
      <c r="A1861" s="59">
        <v>1860</v>
      </c>
      <c r="B1861" s="59" t="s">
        <v>17055</v>
      </c>
      <c r="C1861" s="74" t="s">
        <v>16543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17292</v>
      </c>
    </row>
    <row r="1862" spans="1:11" x14ac:dyDescent="0.25">
      <c r="A1862" s="59">
        <v>1861</v>
      </c>
      <c r="B1862" s="59" t="s">
        <v>17055</v>
      </c>
      <c r="C1862" s="783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17292</v>
      </c>
    </row>
    <row r="1863" spans="1:11" x14ac:dyDescent="0.25">
      <c r="A1863" s="59">
        <v>1862</v>
      </c>
      <c r="B1863" s="59" t="s">
        <v>17055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17292</v>
      </c>
    </row>
    <row r="1864" spans="1:11" x14ac:dyDescent="0.25">
      <c r="A1864" s="59">
        <v>1863</v>
      </c>
      <c r="B1864" s="59" t="s">
        <v>17055</v>
      </c>
      <c r="C1864" s="783" t="s">
        <v>17093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17292</v>
      </c>
    </row>
    <row r="1865" spans="1:11" x14ac:dyDescent="0.25">
      <c r="A1865" s="59">
        <v>1864</v>
      </c>
      <c r="B1865" s="78" t="s">
        <v>40</v>
      </c>
      <c r="C1865" s="59" t="s">
        <v>17226</v>
      </c>
      <c r="D1865" s="64">
        <v>1</v>
      </c>
      <c r="E1865" s="65" t="s">
        <v>31</v>
      </c>
      <c r="F1865" s="71">
        <v>4250000</v>
      </c>
      <c r="G1865" s="68" t="s">
        <v>17296</v>
      </c>
      <c r="H1865" s="84" t="s">
        <v>17292</v>
      </c>
    </row>
    <row r="1866" spans="1:11" x14ac:dyDescent="0.25">
      <c r="A1866" s="59">
        <v>1865</v>
      </c>
      <c r="B1866" s="78" t="s">
        <v>40</v>
      </c>
      <c r="C1866" s="59" t="s">
        <v>17227</v>
      </c>
      <c r="D1866" s="300" t="s">
        <v>133</v>
      </c>
      <c r="E1866" s="111" t="s">
        <v>31</v>
      </c>
      <c r="F1866" s="71">
        <v>4250000</v>
      </c>
      <c r="G1866" s="68" t="s">
        <v>17296</v>
      </c>
      <c r="H1866" s="84" t="s">
        <v>17292</v>
      </c>
    </row>
    <row r="1867" spans="1:11" x14ac:dyDescent="0.25">
      <c r="A1867" s="59">
        <v>1866</v>
      </c>
      <c r="B1867" s="78" t="s">
        <v>40</v>
      </c>
      <c r="C1867" s="59" t="s">
        <v>17228</v>
      </c>
      <c r="D1867" s="64">
        <v>1</v>
      </c>
      <c r="E1867" s="65" t="s">
        <v>28</v>
      </c>
      <c r="F1867" s="71">
        <v>4250000</v>
      </c>
      <c r="G1867" s="68" t="s">
        <v>17296</v>
      </c>
      <c r="H1867" s="84" t="s">
        <v>17292</v>
      </c>
    </row>
    <row r="1868" spans="1:11" x14ac:dyDescent="0.25">
      <c r="A1868" s="59">
        <v>1867</v>
      </c>
      <c r="B1868" s="78" t="s">
        <v>40</v>
      </c>
      <c r="C1868" s="59" t="s">
        <v>17229</v>
      </c>
      <c r="D1868" s="64">
        <v>1</v>
      </c>
      <c r="E1868" s="65" t="s">
        <v>31</v>
      </c>
      <c r="F1868" s="71">
        <v>4250000</v>
      </c>
      <c r="G1868" s="68" t="s">
        <v>17296</v>
      </c>
      <c r="H1868" s="84" t="s">
        <v>17292</v>
      </c>
    </row>
    <row r="1869" spans="1:11" x14ac:dyDescent="0.25">
      <c r="A1869" s="59">
        <v>1868</v>
      </c>
      <c r="B1869" s="79" t="s">
        <v>17269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17292</v>
      </c>
    </row>
    <row r="1870" spans="1:11" x14ac:dyDescent="0.25">
      <c r="A1870" s="59">
        <v>1869</v>
      </c>
      <c r="B1870" s="79" t="s">
        <v>17269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17292</v>
      </c>
    </row>
    <row r="1871" spans="1:11" x14ac:dyDescent="0.25">
      <c r="A1871" s="59">
        <v>1870</v>
      </c>
      <c r="B1871" s="79" t="s">
        <v>17269</v>
      </c>
      <c r="C1871" s="63" t="s">
        <v>16555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17292</v>
      </c>
    </row>
    <row r="1872" spans="1:11" x14ac:dyDescent="0.25">
      <c r="A1872" s="59">
        <v>1871</v>
      </c>
      <c r="B1872" s="79" t="s">
        <v>8649</v>
      </c>
      <c r="C1872" s="59" t="s">
        <v>16889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17292</v>
      </c>
    </row>
    <row r="1873" spans="1:11" x14ac:dyDescent="0.25">
      <c r="A1873" s="59">
        <v>1872</v>
      </c>
      <c r="B1873" s="79" t="s">
        <v>8649</v>
      </c>
      <c r="C1873" s="59" t="s">
        <v>16891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17292</v>
      </c>
    </row>
    <row r="1874" spans="1:11" x14ac:dyDescent="0.25">
      <c r="A1874" s="59">
        <v>1873</v>
      </c>
      <c r="B1874" s="59" t="s">
        <v>17055</v>
      </c>
      <c r="C1874" s="59" t="s">
        <v>17096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17292</v>
      </c>
    </row>
    <row r="1875" spans="1:11" x14ac:dyDescent="0.25">
      <c r="A1875" s="59">
        <v>1874</v>
      </c>
      <c r="B1875" s="79" t="s">
        <v>17269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17355</v>
      </c>
    </row>
    <row r="1876" spans="1:11" x14ac:dyDescent="0.25">
      <c r="A1876" s="59">
        <v>1875</v>
      </c>
      <c r="B1876" s="79" t="s">
        <v>17269</v>
      </c>
      <c r="C1876" s="85" t="s">
        <v>17300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17355</v>
      </c>
    </row>
    <row r="1877" spans="1:11" x14ac:dyDescent="0.25">
      <c r="A1877" s="59">
        <v>1876</v>
      </c>
      <c r="B1877" s="79" t="s">
        <v>17269</v>
      </c>
      <c r="C1877" s="85" t="s">
        <v>17301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17355</v>
      </c>
    </row>
    <row r="1878" spans="1:11" x14ac:dyDescent="0.25">
      <c r="A1878" s="59">
        <v>1877</v>
      </c>
      <c r="B1878" s="79" t="s">
        <v>17269</v>
      </c>
      <c r="C1878" s="85" t="s">
        <v>17303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17355</v>
      </c>
    </row>
    <row r="1879" spans="1:11" x14ac:dyDescent="0.25">
      <c r="A1879" s="59">
        <v>1878</v>
      </c>
      <c r="B1879" s="79" t="s">
        <v>17269</v>
      </c>
      <c r="C1879" s="85" t="s">
        <v>17302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17355</v>
      </c>
    </row>
    <row r="1880" spans="1:11" x14ac:dyDescent="0.25">
      <c r="A1880" s="59">
        <v>1879</v>
      </c>
      <c r="B1880" s="79" t="s">
        <v>17269</v>
      </c>
      <c r="C1880" s="85" t="s">
        <v>17308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17355</v>
      </c>
    </row>
    <row r="1881" spans="1:11" x14ac:dyDescent="0.25">
      <c r="A1881" s="59">
        <v>1880</v>
      </c>
      <c r="B1881" s="79" t="s">
        <v>17269</v>
      </c>
      <c r="C1881" s="85" t="s">
        <v>17309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17355</v>
      </c>
    </row>
    <row r="1882" spans="1:11" x14ac:dyDescent="0.25">
      <c r="A1882" s="59">
        <v>1881</v>
      </c>
      <c r="B1882" s="79" t="s">
        <v>17269</v>
      </c>
      <c r="C1882" s="85" t="s">
        <v>17310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17355</v>
      </c>
    </row>
    <row r="1883" spans="1:11" x14ac:dyDescent="0.25">
      <c r="A1883" s="59">
        <v>1882</v>
      </c>
      <c r="B1883" s="79" t="s">
        <v>17269</v>
      </c>
      <c r="C1883" s="85" t="s">
        <v>17311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17355</v>
      </c>
    </row>
    <row r="1884" spans="1:11" x14ac:dyDescent="0.25">
      <c r="A1884" s="59">
        <v>1883</v>
      </c>
      <c r="B1884" s="59" t="s">
        <v>435</v>
      </c>
      <c r="C1884" s="59" t="s">
        <v>17410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17405</v>
      </c>
      <c r="I1884" s="59" t="s">
        <v>14042</v>
      </c>
      <c r="K1884" s="76" t="s">
        <v>17409</v>
      </c>
    </row>
    <row r="1885" spans="1:11" x14ac:dyDescent="0.25">
      <c r="A1885" s="59">
        <v>1884</v>
      </c>
      <c r="B1885" s="59" t="s">
        <v>435</v>
      </c>
      <c r="C1885" s="59" t="s">
        <v>17411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17405</v>
      </c>
      <c r="I1885" s="59" t="s">
        <v>14040</v>
      </c>
      <c r="K1885" s="76" t="s">
        <v>17409</v>
      </c>
    </row>
    <row r="1886" spans="1:11" x14ac:dyDescent="0.25">
      <c r="A1886" s="59">
        <v>1885</v>
      </c>
      <c r="B1886" s="78" t="s">
        <v>40</v>
      </c>
      <c r="C1886" s="59" t="s">
        <v>17360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17405</v>
      </c>
    </row>
    <row r="1887" spans="1:11" x14ac:dyDescent="0.25">
      <c r="A1887" s="59">
        <v>1886</v>
      </c>
      <c r="B1887" s="78" t="s">
        <v>40</v>
      </c>
      <c r="C1887" s="59" t="s">
        <v>17361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17405</v>
      </c>
    </row>
    <row r="1888" spans="1:11" x14ac:dyDescent="0.25">
      <c r="A1888" s="59">
        <v>1887</v>
      </c>
      <c r="B1888" s="59" t="s">
        <v>17283</v>
      </c>
      <c r="C1888" s="59" t="s">
        <v>17531</v>
      </c>
      <c r="D1888" s="64">
        <v>1</v>
      </c>
      <c r="E1888" s="65" t="s">
        <v>28</v>
      </c>
      <c r="F1888" s="88">
        <v>1400000</v>
      </c>
      <c r="G1888" s="68" t="s">
        <v>759</v>
      </c>
      <c r="H1888" s="84" t="s">
        <v>17416</v>
      </c>
      <c r="I1888" s="247" t="s">
        <v>15610</v>
      </c>
      <c r="K1888" s="76" t="s">
        <v>17533</v>
      </c>
    </row>
    <row r="1889" spans="1:11" x14ac:dyDescent="0.25">
      <c r="A1889" s="59">
        <v>1888</v>
      </c>
      <c r="B1889" s="62" t="s">
        <v>17529</v>
      </c>
      <c r="C1889" s="59" t="s">
        <v>17544</v>
      </c>
      <c r="D1889" s="300" t="s">
        <v>133</v>
      </c>
      <c r="E1889" s="75" t="s">
        <v>31</v>
      </c>
      <c r="F1889" s="296">
        <v>1425000</v>
      </c>
      <c r="G1889" s="84" t="s">
        <v>601</v>
      </c>
      <c r="H1889" s="84" t="s">
        <v>17416</v>
      </c>
      <c r="I1889" s="247" t="s">
        <v>15596</v>
      </c>
      <c r="K1889" s="76" t="s">
        <v>17532</v>
      </c>
    </row>
    <row r="1890" spans="1:11" x14ac:dyDescent="0.25">
      <c r="A1890" s="59">
        <v>1889</v>
      </c>
      <c r="B1890" s="59" t="s">
        <v>174</v>
      </c>
      <c r="C1890" s="85" t="s">
        <v>166</v>
      </c>
      <c r="D1890" s="84">
        <v>1</v>
      </c>
      <c r="E1890" s="70" t="s">
        <v>31</v>
      </c>
      <c r="F1890" s="60">
        <v>586000</v>
      </c>
      <c r="G1890" s="68" t="s">
        <v>3332</v>
      </c>
      <c r="H1890" s="84" t="s">
        <v>17416</v>
      </c>
    </row>
    <row r="1891" spans="1:11" x14ac:dyDescent="0.25">
      <c r="A1891" s="59">
        <v>1890</v>
      </c>
      <c r="B1891" s="78" t="s">
        <v>40</v>
      </c>
      <c r="C1891" s="59" t="s">
        <v>17362</v>
      </c>
      <c r="D1891" s="175">
        <v>1</v>
      </c>
      <c r="E1891" s="59" t="s">
        <v>28</v>
      </c>
      <c r="F1891" s="71">
        <v>4250000</v>
      </c>
      <c r="G1891" s="68" t="s">
        <v>17210</v>
      </c>
      <c r="H1891" s="84" t="s">
        <v>17416</v>
      </c>
    </row>
    <row r="1892" spans="1:11" x14ac:dyDescent="0.25">
      <c r="A1892" s="59">
        <v>1891</v>
      </c>
      <c r="B1892" s="78" t="s">
        <v>40</v>
      </c>
      <c r="C1892" s="59" t="s">
        <v>17363</v>
      </c>
      <c r="D1892" s="175">
        <v>1</v>
      </c>
      <c r="E1892" s="59" t="s">
        <v>28</v>
      </c>
      <c r="F1892" s="71">
        <v>4250000</v>
      </c>
      <c r="G1892" s="68" t="s">
        <v>17210</v>
      </c>
      <c r="H1892" s="84" t="s">
        <v>17416</v>
      </c>
    </row>
    <row r="1893" spans="1:11" x14ac:dyDescent="0.25">
      <c r="A1893" s="59">
        <v>1892</v>
      </c>
      <c r="B1893" s="59" t="s">
        <v>17476</v>
      </c>
      <c r="C1893" s="59" t="s">
        <v>17438</v>
      </c>
      <c r="D1893" s="103">
        <v>1</v>
      </c>
      <c r="E1893" s="59" t="s">
        <v>31</v>
      </c>
      <c r="F1893" s="71">
        <v>3800000</v>
      </c>
      <c r="G1893" s="68" t="s">
        <v>17436</v>
      </c>
      <c r="H1893" s="84" t="s">
        <v>17477</v>
      </c>
    </row>
    <row r="1894" spans="1:11" x14ac:dyDescent="0.25">
      <c r="A1894" s="59">
        <v>1893</v>
      </c>
      <c r="B1894" s="59" t="s">
        <v>17476</v>
      </c>
      <c r="C1894" s="59" t="s">
        <v>17439</v>
      </c>
      <c r="D1894" s="103">
        <v>1</v>
      </c>
      <c r="E1894" s="59" t="s">
        <v>31</v>
      </c>
      <c r="F1894" s="71">
        <v>3800000</v>
      </c>
      <c r="G1894" s="68" t="s">
        <v>17436</v>
      </c>
      <c r="H1894" s="84" t="s">
        <v>17477</v>
      </c>
    </row>
    <row r="1895" spans="1:11" x14ac:dyDescent="0.25">
      <c r="A1895" s="59">
        <v>1894</v>
      </c>
      <c r="B1895" s="59" t="s">
        <v>17476</v>
      </c>
      <c r="C1895" s="59" t="s">
        <v>17440</v>
      </c>
      <c r="D1895" s="103">
        <v>1</v>
      </c>
      <c r="E1895" s="59" t="s">
        <v>31</v>
      </c>
      <c r="F1895" s="71">
        <v>3800000</v>
      </c>
      <c r="G1895" s="68" t="s">
        <v>17436</v>
      </c>
      <c r="H1895" s="84" t="s">
        <v>17477</v>
      </c>
    </row>
    <row r="1896" spans="1:11" x14ac:dyDescent="0.25">
      <c r="A1896" s="59">
        <v>1895</v>
      </c>
      <c r="B1896" s="59" t="s">
        <v>17476</v>
      </c>
      <c r="C1896" s="59" t="s">
        <v>17441</v>
      </c>
      <c r="D1896" s="103">
        <v>1</v>
      </c>
      <c r="E1896" s="59" t="s">
        <v>31</v>
      </c>
      <c r="F1896" s="71">
        <v>3800000</v>
      </c>
      <c r="G1896" s="68" t="s">
        <v>17436</v>
      </c>
      <c r="H1896" s="84" t="s">
        <v>17477</v>
      </c>
    </row>
    <row r="1897" spans="1:11" x14ac:dyDescent="0.25">
      <c r="A1897" s="59">
        <v>1896</v>
      </c>
      <c r="B1897" s="59" t="s">
        <v>17476</v>
      </c>
      <c r="C1897" s="59" t="s">
        <v>17442</v>
      </c>
      <c r="D1897" s="103">
        <v>1</v>
      </c>
      <c r="E1897" s="59" t="s">
        <v>31</v>
      </c>
      <c r="F1897" s="71">
        <v>3800000</v>
      </c>
      <c r="G1897" s="68" t="s">
        <v>17436</v>
      </c>
      <c r="H1897" s="84" t="s">
        <v>17477</v>
      </c>
    </row>
    <row r="1898" spans="1:11" x14ac:dyDescent="0.25">
      <c r="A1898" s="59">
        <v>1897</v>
      </c>
      <c r="B1898" s="59" t="s">
        <v>17476</v>
      </c>
      <c r="C1898" s="59" t="s">
        <v>17443</v>
      </c>
      <c r="D1898" s="103">
        <v>1</v>
      </c>
      <c r="E1898" s="59" t="s">
        <v>31</v>
      </c>
      <c r="F1898" s="71">
        <v>3800000</v>
      </c>
      <c r="G1898" s="68" t="s">
        <v>17436</v>
      </c>
      <c r="H1898" s="84" t="s">
        <v>17477</v>
      </c>
    </row>
    <row r="1899" spans="1:11" x14ac:dyDescent="0.25">
      <c r="A1899" s="59">
        <v>1898</v>
      </c>
      <c r="B1899" s="59" t="s">
        <v>17476</v>
      </c>
      <c r="C1899" s="59" t="s">
        <v>17444</v>
      </c>
      <c r="D1899" s="103">
        <v>1</v>
      </c>
      <c r="E1899" s="59" t="s">
        <v>31</v>
      </c>
      <c r="F1899" s="71">
        <v>3800000</v>
      </c>
      <c r="G1899" s="68" t="s">
        <v>17436</v>
      </c>
      <c r="H1899" s="84" t="s">
        <v>17477</v>
      </c>
    </row>
    <row r="1900" spans="1:11" x14ac:dyDescent="0.25">
      <c r="A1900" s="59">
        <v>1899</v>
      </c>
      <c r="B1900" s="59" t="s">
        <v>17476</v>
      </c>
      <c r="C1900" s="59" t="s">
        <v>17445</v>
      </c>
      <c r="D1900" s="103">
        <v>1</v>
      </c>
      <c r="E1900" s="59" t="s">
        <v>31</v>
      </c>
      <c r="F1900" s="71">
        <v>3800000</v>
      </c>
      <c r="G1900" s="68" t="s">
        <v>17436</v>
      </c>
      <c r="H1900" s="84" t="s">
        <v>17477</v>
      </c>
    </row>
    <row r="1901" spans="1:11" x14ac:dyDescent="0.25">
      <c r="A1901" s="59">
        <v>1900</v>
      </c>
      <c r="B1901" s="78" t="s">
        <v>96</v>
      </c>
      <c r="C1901" s="63" t="s">
        <v>17039</v>
      </c>
      <c r="D1901" s="64">
        <v>1</v>
      </c>
      <c r="E1901" s="65" t="s">
        <v>31</v>
      </c>
      <c r="F1901" s="71">
        <v>3575000</v>
      </c>
      <c r="G1901" s="68" t="s">
        <v>8090</v>
      </c>
      <c r="H1901" s="84" t="s">
        <v>17509</v>
      </c>
    </row>
    <row r="1902" spans="1:11" x14ac:dyDescent="0.25">
      <c r="A1902" s="59">
        <v>1901</v>
      </c>
      <c r="B1902" s="62" t="s">
        <v>17529</v>
      </c>
      <c r="C1902" s="59" t="s">
        <v>17545</v>
      </c>
      <c r="D1902" s="300" t="s">
        <v>133</v>
      </c>
      <c r="E1902" s="75" t="s">
        <v>31</v>
      </c>
      <c r="F1902" s="296">
        <v>1425000</v>
      </c>
      <c r="G1902" s="84" t="s">
        <v>188</v>
      </c>
      <c r="H1902" s="84" t="s">
        <v>17546</v>
      </c>
      <c r="I1902" s="59" t="s">
        <v>8736</v>
      </c>
    </row>
    <row r="1903" spans="1:11" x14ac:dyDescent="0.25">
      <c r="A1903" s="59">
        <v>1902</v>
      </c>
      <c r="B1903" s="59"/>
      <c r="C1903" s="59"/>
      <c r="D1903" s="70"/>
      <c r="E1903" s="59"/>
      <c r="F1903" s="286"/>
      <c r="G1903" s="84"/>
      <c r="H1903" s="84"/>
    </row>
    <row r="1904" spans="1:11" x14ac:dyDescent="0.25">
      <c r="A1904" s="59">
        <v>1903</v>
      </c>
      <c r="B1904" s="59"/>
      <c r="C1904" s="59"/>
      <c r="D1904" s="70"/>
      <c r="E1904" s="59"/>
      <c r="F1904" s="286"/>
      <c r="G1904" s="84"/>
      <c r="H1904" s="84"/>
    </row>
    <row r="1905" spans="1:8" x14ac:dyDescent="0.25">
      <c r="A1905" s="59">
        <v>1904</v>
      </c>
      <c r="B1905" s="59"/>
      <c r="C1905" s="59"/>
      <c r="D1905" s="70"/>
      <c r="E1905" s="59"/>
      <c r="F1905" s="286"/>
      <c r="G1905" s="84"/>
      <c r="H1905" s="84"/>
    </row>
    <row r="1906" spans="1:8" x14ac:dyDescent="0.25">
      <c r="A1906" s="59">
        <v>1905</v>
      </c>
      <c r="B1906" s="59"/>
      <c r="C1906" s="59"/>
      <c r="D1906" s="70"/>
      <c r="E1906" s="59"/>
      <c r="F1906" s="286"/>
      <c r="G1906" s="84"/>
      <c r="H1906" s="84"/>
    </row>
    <row r="1907" spans="1:8" x14ac:dyDescent="0.25">
      <c r="A1907" s="59">
        <v>1906</v>
      </c>
      <c r="B1907" s="59"/>
      <c r="C1907" s="59"/>
      <c r="D1907" s="70"/>
      <c r="E1907" s="59"/>
      <c r="F1907" s="286"/>
      <c r="G1907" s="84"/>
      <c r="H1907" s="84"/>
    </row>
    <row r="1908" spans="1:8" x14ac:dyDescent="0.25">
      <c r="A1908" s="59">
        <v>1907</v>
      </c>
      <c r="B1908" s="59"/>
      <c r="C1908" s="59"/>
      <c r="D1908" s="70"/>
      <c r="E1908" s="59"/>
      <c r="F1908" s="286"/>
      <c r="G1908" s="84"/>
      <c r="H1908" s="84"/>
    </row>
    <row r="1909" spans="1:8" x14ac:dyDescent="0.25">
      <c r="A1909" s="59">
        <v>1908</v>
      </c>
      <c r="B1909" s="59"/>
      <c r="C1909" s="59"/>
      <c r="D1909" s="70"/>
      <c r="E1909" s="59"/>
      <c r="F1909" s="286"/>
      <c r="G1909" s="84"/>
      <c r="H1909" s="84"/>
    </row>
    <row r="1910" spans="1:8" x14ac:dyDescent="0.25">
      <c r="A1910" s="59">
        <v>1909</v>
      </c>
      <c r="B1910" s="59"/>
      <c r="C1910" s="59"/>
      <c r="D1910" s="70"/>
      <c r="E1910" s="59"/>
      <c r="F1910" s="286"/>
      <c r="G1910" s="84"/>
      <c r="H1910" s="84"/>
    </row>
    <row r="1911" spans="1:8" x14ac:dyDescent="0.25">
      <c r="A1911" s="59">
        <v>1910</v>
      </c>
      <c r="B1911" s="59"/>
      <c r="C1911" s="59"/>
      <c r="D1911" s="70"/>
      <c r="E1911" s="59"/>
      <c r="F1911" s="286"/>
      <c r="G1911" s="84"/>
      <c r="H1911" s="84"/>
    </row>
    <row r="1912" spans="1:8" x14ac:dyDescent="0.25">
      <c r="A1912" s="59">
        <v>1911</v>
      </c>
      <c r="B1912" s="59"/>
      <c r="C1912" s="59"/>
      <c r="D1912" s="70"/>
      <c r="E1912" s="59"/>
      <c r="F1912" s="286"/>
      <c r="G1912" s="84"/>
      <c r="H1912" s="84"/>
    </row>
    <row r="1913" spans="1:8" x14ac:dyDescent="0.25">
      <c r="A1913" s="59">
        <v>1912</v>
      </c>
      <c r="B1913" s="59"/>
      <c r="C1913" s="59"/>
      <c r="D1913" s="70"/>
      <c r="E1913" s="59"/>
      <c r="F1913" s="286"/>
      <c r="G1913" s="84"/>
      <c r="H1913" s="84"/>
    </row>
    <row r="1914" spans="1:8" x14ac:dyDescent="0.25">
      <c r="A1914" s="59">
        <v>1913</v>
      </c>
      <c r="B1914" s="59"/>
      <c r="C1914" s="59"/>
      <c r="D1914" s="70"/>
      <c r="E1914" s="59"/>
      <c r="F1914" s="286"/>
      <c r="G1914" s="84"/>
      <c r="H1914" s="84"/>
    </row>
    <row r="1915" spans="1:8" x14ac:dyDescent="0.25">
      <c r="A1915" s="59">
        <v>1914</v>
      </c>
      <c r="B1915" s="59"/>
      <c r="C1915" s="59"/>
      <c r="D1915" s="70"/>
      <c r="E1915" s="59"/>
      <c r="F1915" s="286"/>
      <c r="G1915" s="84"/>
      <c r="H1915" s="84"/>
    </row>
    <row r="1916" spans="1:8" x14ac:dyDescent="0.25">
      <c r="A1916" s="59">
        <v>1915</v>
      </c>
      <c r="B1916" s="59"/>
      <c r="C1916" s="59"/>
      <c r="D1916" s="70"/>
      <c r="E1916" s="59"/>
      <c r="F1916" s="286"/>
      <c r="G1916" s="84"/>
      <c r="H1916" s="84"/>
    </row>
    <row r="1917" spans="1:8" x14ac:dyDescent="0.25">
      <c r="A1917" s="59">
        <v>1916</v>
      </c>
    </row>
    <row r="1918" spans="1:8" x14ac:dyDescent="0.25">
      <c r="A1918" s="59">
        <v>1917</v>
      </c>
    </row>
    <row r="1919" spans="1:8" x14ac:dyDescent="0.25">
      <c r="A1919" s="59">
        <v>1918</v>
      </c>
    </row>
    <row r="1920" spans="1:8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72" activePane="bottomLeft" state="frozen"/>
      <selection activeCell="G623" sqref="G623"/>
      <selection pane="bottomLeft" activeCell="O94" sqref="O9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3" t="s">
        <v>15482</v>
      </c>
      <c r="C1" s="674"/>
      <c r="D1" s="3"/>
      <c r="M1" s="675" t="s">
        <v>15483</v>
      </c>
      <c r="Q1" s="14"/>
    </row>
    <row r="2" spans="1:19" ht="15.75" thickBot="1" x14ac:dyDescent="0.3">
      <c r="A2" s="676" t="s">
        <v>3</v>
      </c>
      <c r="B2" s="677" t="s">
        <v>17</v>
      </c>
      <c r="C2" s="676" t="s">
        <v>15484</v>
      </c>
      <c r="D2" s="678" t="s">
        <v>15485</v>
      </c>
      <c r="E2" s="678" t="s">
        <v>15486</v>
      </c>
      <c r="F2" s="679" t="s">
        <v>15487</v>
      </c>
      <c r="G2" s="679" t="s">
        <v>23</v>
      </c>
      <c r="H2" s="678" t="s">
        <v>512</v>
      </c>
      <c r="I2" s="680" t="s">
        <v>15488</v>
      </c>
      <c r="J2" s="680" t="s">
        <v>15489</v>
      </c>
      <c r="K2" s="680" t="s">
        <v>15490</v>
      </c>
      <c r="M2" s="681" t="s">
        <v>15487</v>
      </c>
      <c r="N2" s="681" t="s">
        <v>15484</v>
      </c>
      <c r="O2" s="681" t="s">
        <v>15485</v>
      </c>
      <c r="P2" s="682" t="s">
        <v>17</v>
      </c>
      <c r="Q2" s="681" t="s">
        <v>23</v>
      </c>
      <c r="R2" s="681" t="s">
        <v>512</v>
      </c>
      <c r="S2" s="683" t="s">
        <v>15491</v>
      </c>
    </row>
    <row r="3" spans="1:19" ht="15.75" thickTop="1" x14ac:dyDescent="0.25">
      <c r="A3" s="79">
        <v>1</v>
      </c>
      <c r="B3" s="409">
        <v>44652</v>
      </c>
      <c r="C3" s="59" t="s">
        <v>15492</v>
      </c>
      <c r="D3" s="59" t="s">
        <v>4655</v>
      </c>
      <c r="E3" s="59" t="s">
        <v>4269</v>
      </c>
      <c r="F3" s="409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15493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09">
        <v>44652</v>
      </c>
      <c r="C4" s="59" t="s">
        <v>15492</v>
      </c>
      <c r="D4" s="59" t="s">
        <v>4655</v>
      </c>
      <c r="E4" s="59" t="s">
        <v>4269</v>
      </c>
      <c r="F4" s="409">
        <v>44713</v>
      </c>
      <c r="G4" s="76" t="s">
        <v>131</v>
      </c>
      <c r="H4" s="59"/>
      <c r="I4" s="247" t="s">
        <v>14289</v>
      </c>
      <c r="J4" s="59"/>
      <c r="K4" s="59"/>
      <c r="M4" s="59" t="s">
        <v>5902</v>
      </c>
      <c r="N4" s="59" t="s">
        <v>15493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09">
        <v>44652</v>
      </c>
      <c r="C5" s="59" t="s">
        <v>15492</v>
      </c>
      <c r="D5" s="59" t="s">
        <v>4653</v>
      </c>
      <c r="E5" s="59" t="s">
        <v>4269</v>
      </c>
      <c r="F5" s="409">
        <v>44713</v>
      </c>
      <c r="G5" s="76" t="s">
        <v>2678</v>
      </c>
      <c r="H5" s="59"/>
      <c r="I5" s="59" t="s">
        <v>14283</v>
      </c>
      <c r="J5" s="59">
        <v>198668</v>
      </c>
      <c r="K5" s="59"/>
      <c r="M5" s="59" t="s">
        <v>5902</v>
      </c>
      <c r="N5" s="59" t="s">
        <v>15493</v>
      </c>
      <c r="O5" s="247" t="s">
        <v>14591</v>
      </c>
      <c r="P5" s="409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09">
        <v>44652</v>
      </c>
      <c r="C6" s="59" t="s">
        <v>15492</v>
      </c>
      <c r="D6" s="59" t="s">
        <v>11297</v>
      </c>
      <c r="E6" s="59" t="s">
        <v>4269</v>
      </c>
      <c r="F6" s="409">
        <v>44866</v>
      </c>
      <c r="G6" s="76" t="s">
        <v>759</v>
      </c>
      <c r="H6" s="59"/>
      <c r="I6" s="59" t="s">
        <v>14303</v>
      </c>
      <c r="J6" s="59">
        <v>186697</v>
      </c>
      <c r="K6" s="59"/>
      <c r="M6" s="389" t="s">
        <v>5902</v>
      </c>
      <c r="N6" s="389" t="s">
        <v>15493</v>
      </c>
      <c r="O6" s="486" t="s">
        <v>14585</v>
      </c>
      <c r="P6" s="684">
        <v>44781</v>
      </c>
      <c r="Q6" s="389" t="s">
        <v>1240</v>
      </c>
      <c r="R6" s="389"/>
      <c r="S6" s="475">
        <v>44603</v>
      </c>
    </row>
    <row r="7" spans="1:19" x14ac:dyDescent="0.25">
      <c r="A7" s="59">
        <v>5</v>
      </c>
      <c r="B7" s="409">
        <v>44652</v>
      </c>
      <c r="C7" s="59" t="s">
        <v>15492</v>
      </c>
      <c r="D7" s="59" t="s">
        <v>11315</v>
      </c>
      <c r="E7" s="59" t="s">
        <v>4269</v>
      </c>
      <c r="F7" s="409">
        <v>44896</v>
      </c>
      <c r="G7" s="76" t="s">
        <v>1039</v>
      </c>
      <c r="H7" s="59"/>
      <c r="I7" s="59" t="s">
        <v>14310</v>
      </c>
      <c r="J7" s="59">
        <v>85140</v>
      </c>
      <c r="K7" s="59"/>
      <c r="M7" s="59" t="s">
        <v>5902</v>
      </c>
      <c r="N7" s="59" t="s">
        <v>15493</v>
      </c>
      <c r="O7" s="247" t="s">
        <v>15494</v>
      </c>
      <c r="P7" s="409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09">
        <v>44652</v>
      </c>
      <c r="C8" s="59" t="s">
        <v>15492</v>
      </c>
      <c r="D8" s="59" t="s">
        <v>4657</v>
      </c>
      <c r="E8" s="59" t="s">
        <v>4269</v>
      </c>
      <c r="F8" s="409">
        <v>44713</v>
      </c>
      <c r="G8" s="76" t="s">
        <v>2678</v>
      </c>
      <c r="H8" s="59"/>
      <c r="I8" s="59" t="s">
        <v>14287</v>
      </c>
      <c r="J8" s="59">
        <v>198668</v>
      </c>
      <c r="K8" s="59"/>
      <c r="M8" s="59" t="s">
        <v>5902</v>
      </c>
      <c r="N8" s="59" t="s">
        <v>15493</v>
      </c>
      <c r="O8" s="247" t="s">
        <v>15495</v>
      </c>
      <c r="P8" s="409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09">
        <v>44652</v>
      </c>
      <c r="C9" s="59" t="s">
        <v>15492</v>
      </c>
      <c r="D9" s="59" t="s">
        <v>4655</v>
      </c>
      <c r="E9" s="59" t="s">
        <v>4269</v>
      </c>
      <c r="F9" s="409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15493</v>
      </c>
      <c r="O9" s="85" t="s">
        <v>13474</v>
      </c>
      <c r="P9" s="409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09">
        <v>44652</v>
      </c>
      <c r="C10" s="59" t="s">
        <v>15492</v>
      </c>
      <c r="D10" s="59" t="s">
        <v>4653</v>
      </c>
      <c r="E10" s="59" t="s">
        <v>4269</v>
      </c>
      <c r="F10" s="409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15493</v>
      </c>
      <c r="O10" s="247" t="s">
        <v>13476</v>
      </c>
      <c r="P10" s="409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09">
        <v>44652</v>
      </c>
      <c r="C11" s="59" t="s">
        <v>15492</v>
      </c>
      <c r="D11" s="59" t="s">
        <v>4656</v>
      </c>
      <c r="E11" s="59" t="s">
        <v>4269</v>
      </c>
      <c r="F11" s="409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15493</v>
      </c>
      <c r="O11" s="247" t="s">
        <v>14673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09">
        <v>44652</v>
      </c>
      <c r="C12" s="59" t="s">
        <v>15492</v>
      </c>
      <c r="D12" s="59" t="s">
        <v>4653</v>
      </c>
      <c r="E12" s="59" t="s">
        <v>4269</v>
      </c>
      <c r="F12" s="409">
        <v>44713</v>
      </c>
      <c r="G12" s="76" t="s">
        <v>131</v>
      </c>
      <c r="H12" s="59"/>
      <c r="I12" s="59" t="s">
        <v>14291</v>
      </c>
      <c r="J12" s="59"/>
      <c r="K12" s="59"/>
      <c r="M12" s="475">
        <v>44781</v>
      </c>
      <c r="N12" s="389" t="s">
        <v>15493</v>
      </c>
      <c r="O12" s="486" t="s">
        <v>15496</v>
      </c>
      <c r="P12" s="685" t="s">
        <v>15497</v>
      </c>
      <c r="Q12" s="389"/>
      <c r="R12" s="389"/>
      <c r="S12" s="389"/>
    </row>
    <row r="13" spans="1:19" x14ac:dyDescent="0.25">
      <c r="A13" s="59">
        <v>11</v>
      </c>
      <c r="B13" s="64" t="s">
        <v>4348</v>
      </c>
      <c r="C13" s="59" t="s">
        <v>15498</v>
      </c>
      <c r="D13" s="247" t="s">
        <v>15499</v>
      </c>
      <c r="E13" s="59" t="s">
        <v>11237</v>
      </c>
      <c r="F13" s="76" t="s">
        <v>14312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15493</v>
      </c>
      <c r="O13" s="247" t="s">
        <v>14640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15498</v>
      </c>
      <c r="D14" s="247" t="s">
        <v>15500</v>
      </c>
      <c r="E14" s="59" t="s">
        <v>11237</v>
      </c>
      <c r="F14" s="76" t="s">
        <v>14312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15493</v>
      </c>
      <c r="O14" s="247" t="s">
        <v>15501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15498</v>
      </c>
      <c r="D15" s="247" t="s">
        <v>13444</v>
      </c>
      <c r="E15" s="59" t="s">
        <v>11237</v>
      </c>
      <c r="F15" s="409">
        <v>44683</v>
      </c>
      <c r="G15" s="76" t="s">
        <v>2148</v>
      </c>
      <c r="H15" s="59" t="s">
        <v>14316</v>
      </c>
      <c r="I15" s="247" t="s">
        <v>15502</v>
      </c>
      <c r="J15" s="59">
        <v>131112</v>
      </c>
      <c r="K15" s="59"/>
      <c r="M15" s="59" t="s">
        <v>6544</v>
      </c>
      <c r="N15" s="59" t="s">
        <v>15493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15498</v>
      </c>
      <c r="D16" s="247" t="s">
        <v>15503</v>
      </c>
      <c r="E16" s="59" t="s">
        <v>11237</v>
      </c>
      <c r="F16" s="409">
        <v>44775</v>
      </c>
      <c r="G16" s="76" t="s">
        <v>15504</v>
      </c>
      <c r="H16" s="59"/>
      <c r="I16" s="59"/>
      <c r="J16" s="59"/>
      <c r="K16" s="59"/>
      <c r="M16" s="59" t="s">
        <v>6544</v>
      </c>
      <c r="N16" s="59" t="s">
        <v>15505</v>
      </c>
      <c r="O16" s="59" t="s">
        <v>15506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15498</v>
      </c>
      <c r="D17" s="247" t="s">
        <v>15507</v>
      </c>
      <c r="E17" s="59" t="s">
        <v>11237</v>
      </c>
      <c r="F17" s="76" t="s">
        <v>4711</v>
      </c>
      <c r="G17" s="76" t="s">
        <v>759</v>
      </c>
      <c r="H17" s="59" t="s">
        <v>14267</v>
      </c>
      <c r="I17" s="247" t="s">
        <v>14390</v>
      </c>
      <c r="J17" s="59">
        <v>192030</v>
      </c>
      <c r="K17" s="59"/>
      <c r="M17" s="475">
        <v>44782</v>
      </c>
      <c r="N17" s="389" t="s">
        <v>15493</v>
      </c>
      <c r="O17" s="486" t="s">
        <v>13444</v>
      </c>
      <c r="P17" s="686" t="s">
        <v>6834</v>
      </c>
      <c r="Q17" s="389" t="s">
        <v>131</v>
      </c>
      <c r="R17" s="389"/>
      <c r="S17" s="389" t="s">
        <v>7147</v>
      </c>
    </row>
    <row r="18" spans="1:21" x14ac:dyDescent="0.25">
      <c r="A18" s="59">
        <v>16</v>
      </c>
      <c r="B18" s="64" t="s">
        <v>4348</v>
      </c>
      <c r="C18" s="59" t="s">
        <v>15498</v>
      </c>
      <c r="D18" s="247" t="s">
        <v>15426</v>
      </c>
      <c r="E18" s="59" t="s">
        <v>11237</v>
      </c>
      <c r="F18" s="409">
        <v>44683</v>
      </c>
      <c r="G18" s="76" t="s">
        <v>3394</v>
      </c>
      <c r="H18" s="59"/>
      <c r="I18" s="247" t="s">
        <v>14366</v>
      </c>
      <c r="J18" s="59">
        <v>343040</v>
      </c>
      <c r="K18" s="59"/>
      <c r="M18" s="210">
        <v>44782</v>
      </c>
      <c r="N18" s="59" t="s">
        <v>15493</v>
      </c>
      <c r="O18" s="247" t="s">
        <v>14557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15498</v>
      </c>
      <c r="D19" s="247" t="s">
        <v>15508</v>
      </c>
      <c r="E19" s="59" t="s">
        <v>11237</v>
      </c>
      <c r="F19" s="76" t="s">
        <v>15509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15493</v>
      </c>
      <c r="O19" s="247" t="s">
        <v>13442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15498</v>
      </c>
      <c r="D20" s="247" t="s">
        <v>14864</v>
      </c>
      <c r="E20" s="59" t="s">
        <v>11237</v>
      </c>
      <c r="F20" s="76" t="s">
        <v>4711</v>
      </c>
      <c r="G20" s="76" t="s">
        <v>1029</v>
      </c>
      <c r="H20" s="59"/>
      <c r="I20" s="247" t="s">
        <v>14320</v>
      </c>
      <c r="J20" s="59">
        <v>125613</v>
      </c>
      <c r="K20" s="59"/>
      <c r="M20" s="210">
        <v>44782</v>
      </c>
      <c r="N20" s="59" t="s">
        <v>15493</v>
      </c>
      <c r="O20" s="247" t="s">
        <v>13336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15498</v>
      </c>
      <c r="D21" s="247" t="s">
        <v>15072</v>
      </c>
      <c r="E21" s="59" t="s">
        <v>11237</v>
      </c>
      <c r="F21" s="76" t="s">
        <v>4711</v>
      </c>
      <c r="G21" s="76" t="s">
        <v>1035</v>
      </c>
      <c r="H21" s="59"/>
      <c r="I21" s="247" t="s">
        <v>14323</v>
      </c>
      <c r="J21" s="59">
        <v>150193</v>
      </c>
      <c r="K21" s="59">
        <v>210317</v>
      </c>
      <c r="M21" s="475">
        <v>44782</v>
      </c>
      <c r="N21" s="389" t="s">
        <v>15493</v>
      </c>
      <c r="O21" s="486" t="s">
        <v>14744</v>
      </c>
      <c r="P21" s="685" t="s">
        <v>15497</v>
      </c>
      <c r="Q21" s="389"/>
      <c r="R21" s="389"/>
      <c r="S21" s="389"/>
    </row>
    <row r="22" spans="1:21" x14ac:dyDescent="0.25">
      <c r="A22" s="59">
        <v>20</v>
      </c>
      <c r="B22" s="64" t="s">
        <v>4348</v>
      </c>
      <c r="C22" s="59" t="s">
        <v>15498</v>
      </c>
      <c r="D22" s="247" t="s">
        <v>14858</v>
      </c>
      <c r="E22" s="59" t="s">
        <v>11237</v>
      </c>
      <c r="F22" s="76" t="s">
        <v>14314</v>
      </c>
      <c r="G22" s="76" t="s">
        <v>3461</v>
      </c>
      <c r="H22" s="59" t="s">
        <v>14308</v>
      </c>
      <c r="I22" s="247" t="s">
        <v>14315</v>
      </c>
      <c r="J22" s="59">
        <v>121495</v>
      </c>
      <c r="K22" s="59"/>
      <c r="M22" s="210">
        <v>44782</v>
      </c>
      <c r="N22" s="59" t="s">
        <v>15493</v>
      </c>
      <c r="O22" s="247" t="s">
        <v>14726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15510</v>
      </c>
      <c r="C23" s="59" t="s">
        <v>15492</v>
      </c>
      <c r="D23" s="59" t="s">
        <v>11408</v>
      </c>
      <c r="E23" s="59" t="s">
        <v>4269</v>
      </c>
      <c r="F23" s="76" t="s">
        <v>14329</v>
      </c>
      <c r="G23" s="76" t="s">
        <v>648</v>
      </c>
      <c r="H23" s="59"/>
      <c r="I23" s="59" t="s">
        <v>14330</v>
      </c>
      <c r="J23" s="59">
        <v>192542</v>
      </c>
      <c r="K23" s="59"/>
      <c r="M23" s="210">
        <v>44782</v>
      </c>
      <c r="N23" s="59" t="s">
        <v>15493</v>
      </c>
      <c r="O23" s="247" t="s">
        <v>13430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15510</v>
      </c>
      <c r="C24" s="59" t="s">
        <v>15492</v>
      </c>
      <c r="D24" s="59" t="s">
        <v>11297</v>
      </c>
      <c r="E24" s="59" t="s">
        <v>4269</v>
      </c>
      <c r="F24" s="76" t="s">
        <v>15511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15493</v>
      </c>
      <c r="O24" s="247" t="s">
        <v>15101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15510</v>
      </c>
      <c r="C25" s="59" t="s">
        <v>15492</v>
      </c>
      <c r="D25" s="59" t="s">
        <v>11471</v>
      </c>
      <c r="E25" s="59" t="s">
        <v>4269</v>
      </c>
      <c r="F25" s="76" t="s">
        <v>15511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15493</v>
      </c>
      <c r="O25" s="247" t="s">
        <v>14826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15510</v>
      </c>
      <c r="C26" s="59" t="s">
        <v>15492</v>
      </c>
      <c r="D26" s="59" t="s">
        <v>4657</v>
      </c>
      <c r="E26" s="59" t="s">
        <v>4269</v>
      </c>
      <c r="F26" s="76" t="s">
        <v>15511</v>
      </c>
      <c r="G26" s="76" t="s">
        <v>1694</v>
      </c>
      <c r="H26" s="59" t="s">
        <v>121</v>
      </c>
      <c r="I26" s="59"/>
      <c r="J26" s="59"/>
      <c r="K26" s="59"/>
      <c r="M26" s="389" t="s">
        <v>409</v>
      </c>
      <c r="N26" s="389" t="s">
        <v>15493</v>
      </c>
      <c r="O26" s="486" t="s">
        <v>15512</v>
      </c>
      <c r="P26" s="686" t="s">
        <v>7468</v>
      </c>
      <c r="Q26" s="389" t="s">
        <v>15513</v>
      </c>
      <c r="R26" s="487">
        <v>500000</v>
      </c>
      <c r="S26" s="475">
        <v>44846</v>
      </c>
      <c r="T26" t="s">
        <v>15514</v>
      </c>
      <c r="U26" t="s">
        <v>1775</v>
      </c>
    </row>
    <row r="27" spans="1:21" x14ac:dyDescent="0.25">
      <c r="A27" s="59">
        <v>25</v>
      </c>
      <c r="B27" s="59" t="s">
        <v>15510</v>
      </c>
      <c r="C27" s="59" t="s">
        <v>15492</v>
      </c>
      <c r="D27" s="59" t="s">
        <v>4655</v>
      </c>
      <c r="E27" s="59" t="s">
        <v>4269</v>
      </c>
      <c r="F27" s="76" t="s">
        <v>15511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15505</v>
      </c>
      <c r="O27" s="59" t="s">
        <v>15515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15510</v>
      </c>
      <c r="C28" s="59" t="s">
        <v>15492</v>
      </c>
      <c r="D28" s="59" t="s">
        <v>11471</v>
      </c>
      <c r="E28" s="59" t="s">
        <v>4269</v>
      </c>
      <c r="F28" s="76" t="s">
        <v>4534</v>
      </c>
      <c r="G28" s="76" t="s">
        <v>2678</v>
      </c>
      <c r="H28" s="59"/>
      <c r="I28" s="59" t="s">
        <v>14352</v>
      </c>
      <c r="J28" s="59">
        <v>201693</v>
      </c>
      <c r="K28" s="59"/>
      <c r="M28" s="59" t="s">
        <v>409</v>
      </c>
      <c r="N28" s="59" t="s">
        <v>15493</v>
      </c>
      <c r="O28" s="247" t="s">
        <v>14780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15510</v>
      </c>
      <c r="C29" s="59" t="s">
        <v>15492</v>
      </c>
      <c r="D29" s="59" t="s">
        <v>11469</v>
      </c>
      <c r="E29" s="59" t="s">
        <v>4269</v>
      </c>
      <c r="F29" s="76" t="s">
        <v>15511</v>
      </c>
      <c r="G29" s="76" t="s">
        <v>1694</v>
      </c>
      <c r="H29" s="59" t="s">
        <v>1941</v>
      </c>
      <c r="I29" s="59"/>
      <c r="J29" s="59"/>
      <c r="K29" s="59"/>
      <c r="M29" s="389" t="s">
        <v>409</v>
      </c>
      <c r="N29" s="389" t="s">
        <v>15493</v>
      </c>
      <c r="O29" s="486" t="s">
        <v>15516</v>
      </c>
      <c r="P29" s="685" t="s">
        <v>15497</v>
      </c>
      <c r="Q29" s="389"/>
      <c r="R29" s="389"/>
      <c r="S29" s="389"/>
    </row>
    <row r="30" spans="1:21" x14ac:dyDescent="0.25">
      <c r="A30" s="59">
        <v>28</v>
      </c>
      <c r="B30" s="64" t="s">
        <v>454</v>
      </c>
      <c r="C30" s="59" t="s">
        <v>15498</v>
      </c>
      <c r="D30" s="247" t="s">
        <v>15517</v>
      </c>
      <c r="E30" s="59" t="s">
        <v>11237</v>
      </c>
      <c r="F30" s="409">
        <v>44775</v>
      </c>
      <c r="G30" s="76" t="s">
        <v>15504</v>
      </c>
      <c r="H30" s="59"/>
      <c r="I30" s="59"/>
      <c r="J30" s="59"/>
      <c r="K30" s="59"/>
      <c r="M30" s="59" t="s">
        <v>409</v>
      </c>
      <c r="N30" s="59" t="s">
        <v>15518</v>
      </c>
      <c r="O30" s="59" t="s">
        <v>15519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15498</v>
      </c>
      <c r="D31" s="247" t="s">
        <v>15520</v>
      </c>
      <c r="E31" s="59" t="s">
        <v>11237</v>
      </c>
      <c r="F31" s="409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15493</v>
      </c>
      <c r="O31" s="247" t="s">
        <v>15521</v>
      </c>
      <c r="P31" s="76" t="s">
        <v>15522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15498</v>
      </c>
      <c r="D32" s="247" t="s">
        <v>15189</v>
      </c>
      <c r="E32" s="59" t="s">
        <v>11237</v>
      </c>
      <c r="F32" s="409">
        <v>44897</v>
      </c>
      <c r="G32" s="76" t="s">
        <v>554</v>
      </c>
      <c r="H32" s="59" t="s">
        <v>14267</v>
      </c>
      <c r="I32" s="247" t="s">
        <v>14382</v>
      </c>
      <c r="J32" s="59" t="s">
        <v>14383</v>
      </c>
      <c r="K32" s="59"/>
      <c r="M32" s="59" t="s">
        <v>409</v>
      </c>
      <c r="N32" s="59" t="s">
        <v>15493</v>
      </c>
      <c r="O32" s="247" t="s">
        <v>14858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15498</v>
      </c>
      <c r="D33" s="247" t="s">
        <v>15523</v>
      </c>
      <c r="E33" s="59" t="s">
        <v>11237</v>
      </c>
      <c r="F33" s="409">
        <v>44775</v>
      </c>
      <c r="G33" s="76" t="s">
        <v>1694</v>
      </c>
      <c r="H33" s="59"/>
      <c r="I33" s="59"/>
      <c r="J33" s="59"/>
      <c r="K33" s="59"/>
      <c r="M33" s="475">
        <v>44906</v>
      </c>
      <c r="N33" s="389" t="s">
        <v>15493</v>
      </c>
      <c r="O33" s="486" t="s">
        <v>15031</v>
      </c>
      <c r="P33" s="684">
        <v>44604</v>
      </c>
      <c r="Q33" s="389" t="s">
        <v>131</v>
      </c>
      <c r="R33" s="487">
        <v>725000</v>
      </c>
      <c r="S33" s="475">
        <v>44754</v>
      </c>
    </row>
    <row r="34" spans="1:20" x14ac:dyDescent="0.25">
      <c r="A34" s="59">
        <v>32</v>
      </c>
      <c r="B34" s="64" t="s">
        <v>454</v>
      </c>
      <c r="C34" s="59" t="s">
        <v>15498</v>
      </c>
      <c r="D34" s="247" t="s">
        <v>15524</v>
      </c>
      <c r="E34" s="59" t="s">
        <v>11237</v>
      </c>
      <c r="F34" s="409">
        <v>44775</v>
      </c>
      <c r="G34" s="76" t="s">
        <v>15504</v>
      </c>
      <c r="H34" s="59"/>
      <c r="I34" s="59"/>
      <c r="J34" s="59"/>
      <c r="K34" s="59"/>
      <c r="M34" s="475">
        <v>44906</v>
      </c>
      <c r="N34" s="389" t="s">
        <v>15493</v>
      </c>
      <c r="O34" s="486" t="s">
        <v>15507</v>
      </c>
      <c r="P34" s="685" t="s">
        <v>15497</v>
      </c>
      <c r="Q34" s="389"/>
      <c r="R34" s="389"/>
      <c r="S34" s="389"/>
    </row>
    <row r="35" spans="1:20" x14ac:dyDescent="0.25">
      <c r="A35" s="59">
        <v>33</v>
      </c>
      <c r="B35" s="64" t="s">
        <v>454</v>
      </c>
      <c r="C35" s="59" t="s">
        <v>15498</v>
      </c>
      <c r="D35" s="247" t="s">
        <v>15525</v>
      </c>
      <c r="E35" s="59" t="s">
        <v>11237</v>
      </c>
      <c r="F35" s="409">
        <v>44775</v>
      </c>
      <c r="G35" s="76" t="s">
        <v>15504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15493</v>
      </c>
      <c r="O35" s="247" t="s">
        <v>14879</v>
      </c>
      <c r="P35" s="409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14626</v>
      </c>
      <c r="C36" s="59" t="s">
        <v>15492</v>
      </c>
      <c r="D36" s="59" t="s">
        <v>11506</v>
      </c>
      <c r="E36" s="59" t="s">
        <v>4269</v>
      </c>
      <c r="F36" s="76" t="s">
        <v>15526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15493</v>
      </c>
      <c r="O36" s="247" t="s">
        <v>14883</v>
      </c>
      <c r="P36" s="409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14626</v>
      </c>
      <c r="C37" s="59" t="s">
        <v>15492</v>
      </c>
      <c r="D37" s="59" t="s">
        <v>15527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15493</v>
      </c>
      <c r="O37" s="247" t="s">
        <v>15426</v>
      </c>
      <c r="P37" s="409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14626</v>
      </c>
      <c r="C38" s="59" t="s">
        <v>15492</v>
      </c>
      <c r="D38" s="59" t="s">
        <v>4655</v>
      </c>
      <c r="E38" s="59" t="s">
        <v>4269</v>
      </c>
      <c r="F38" s="409">
        <v>44683</v>
      </c>
      <c r="G38" s="76" t="s">
        <v>15528</v>
      </c>
      <c r="H38" s="59"/>
      <c r="I38" s="59" t="s">
        <v>13221</v>
      </c>
      <c r="J38" s="59">
        <v>159903</v>
      </c>
      <c r="K38" s="59"/>
      <c r="M38" s="59" t="s">
        <v>7468</v>
      </c>
      <c r="N38" s="59" t="s">
        <v>15493</v>
      </c>
      <c r="O38" s="247" t="s">
        <v>15529</v>
      </c>
      <c r="P38" s="409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14626</v>
      </c>
      <c r="C39" s="59" t="s">
        <v>15492</v>
      </c>
      <c r="D39" s="59" t="s">
        <v>4657</v>
      </c>
      <c r="E39" s="59" t="s">
        <v>4269</v>
      </c>
      <c r="F39" s="76" t="s">
        <v>15526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15493</v>
      </c>
      <c r="O39" s="247" t="s">
        <v>14948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14626</v>
      </c>
      <c r="C40" s="59" t="s">
        <v>15492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15493</v>
      </c>
      <c r="O40" s="247" t="s">
        <v>15530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15492</v>
      </c>
      <c r="D41" s="59" t="s">
        <v>4653</v>
      </c>
      <c r="E41" s="59" t="s">
        <v>4269</v>
      </c>
      <c r="F41" s="409">
        <v>44775</v>
      </c>
      <c r="G41" s="76" t="s">
        <v>15528</v>
      </c>
      <c r="H41" s="59"/>
      <c r="I41" s="59"/>
      <c r="J41" s="59"/>
      <c r="K41" s="59"/>
      <c r="M41" s="210">
        <v>44785</v>
      </c>
      <c r="N41" s="59" t="s">
        <v>15493</v>
      </c>
      <c r="O41" s="247" t="s">
        <v>13444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15492</v>
      </c>
      <c r="D42" s="59" t="s">
        <v>4654</v>
      </c>
      <c r="E42" s="59" t="s">
        <v>4269</v>
      </c>
      <c r="F42" s="409">
        <v>44897</v>
      </c>
      <c r="G42" s="76" t="s">
        <v>158</v>
      </c>
      <c r="H42" s="59"/>
      <c r="I42" s="59"/>
      <c r="J42" s="59">
        <v>135805</v>
      </c>
      <c r="K42" s="59"/>
      <c r="M42" s="409">
        <v>45108</v>
      </c>
      <c r="N42" s="59" t="s">
        <v>15493</v>
      </c>
      <c r="O42" s="247" t="s">
        <v>15013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15492</v>
      </c>
      <c r="D43" s="59" t="s">
        <v>4655</v>
      </c>
      <c r="E43" s="59" t="s">
        <v>4269</v>
      </c>
      <c r="F43" s="409">
        <v>44897</v>
      </c>
      <c r="G43" s="76" t="s">
        <v>1941</v>
      </c>
      <c r="H43" s="59"/>
      <c r="I43" s="59"/>
      <c r="J43" s="59">
        <v>177220</v>
      </c>
      <c r="K43" s="59"/>
      <c r="M43" s="409">
        <v>45108</v>
      </c>
      <c r="N43" s="59" t="s">
        <v>15493</v>
      </c>
      <c r="O43" s="247" t="s">
        <v>15100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09">
        <v>44775</v>
      </c>
      <c r="C44" s="59" t="s">
        <v>15492</v>
      </c>
      <c r="D44" s="59" t="s">
        <v>4656</v>
      </c>
      <c r="E44" s="59" t="s">
        <v>4269</v>
      </c>
      <c r="F44" s="409">
        <v>44897</v>
      </c>
      <c r="G44" s="76" t="s">
        <v>158</v>
      </c>
      <c r="H44" s="59"/>
      <c r="I44" s="59"/>
      <c r="J44" s="59">
        <v>135805</v>
      </c>
      <c r="K44" s="59"/>
      <c r="M44" s="409">
        <v>45108</v>
      </c>
      <c r="N44" s="59" t="s">
        <v>15493</v>
      </c>
      <c r="O44" s="247" t="s">
        <v>15031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15492</v>
      </c>
      <c r="D45" s="79" t="s">
        <v>4657</v>
      </c>
      <c r="E45" s="59" t="s">
        <v>4269</v>
      </c>
      <c r="F45" s="409">
        <v>44897</v>
      </c>
      <c r="G45" s="76" t="s">
        <v>1941</v>
      </c>
      <c r="H45" s="59"/>
      <c r="I45" s="59"/>
      <c r="J45" s="59">
        <v>177220</v>
      </c>
      <c r="K45" s="59"/>
      <c r="M45" s="409">
        <v>45108</v>
      </c>
      <c r="N45" s="59" t="s">
        <v>15505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15531</v>
      </c>
    </row>
    <row r="46" spans="1:20" x14ac:dyDescent="0.25">
      <c r="A46" s="59">
        <v>44</v>
      </c>
      <c r="B46" s="59" t="s">
        <v>439</v>
      </c>
      <c r="C46" s="59" t="s">
        <v>15498</v>
      </c>
      <c r="D46" s="247" t="s">
        <v>15532</v>
      </c>
      <c r="E46" s="59" t="s">
        <v>11237</v>
      </c>
      <c r="F46" s="409">
        <v>44898</v>
      </c>
      <c r="G46" s="76" t="s">
        <v>1722</v>
      </c>
      <c r="H46" s="59"/>
      <c r="I46" s="247" t="s">
        <v>14445</v>
      </c>
      <c r="J46" s="59">
        <v>132078</v>
      </c>
      <c r="K46" s="59"/>
      <c r="M46" s="409">
        <v>45108</v>
      </c>
      <c r="N46" s="59" t="s">
        <v>15493</v>
      </c>
      <c r="O46" s="247" t="s">
        <v>15533</v>
      </c>
      <c r="P46" s="76" t="s">
        <v>902</v>
      </c>
      <c r="Q46" s="59" t="s">
        <v>146</v>
      </c>
      <c r="R46" s="59" t="s">
        <v>15534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15498</v>
      </c>
      <c r="D47" s="247" t="s">
        <v>15535</v>
      </c>
      <c r="E47" s="59" t="s">
        <v>11237</v>
      </c>
      <c r="F47" s="409">
        <v>44868</v>
      </c>
      <c r="G47" s="76" t="s">
        <v>565</v>
      </c>
      <c r="H47" s="59"/>
      <c r="I47" s="247" t="s">
        <v>14443</v>
      </c>
      <c r="J47" s="59">
        <v>340474</v>
      </c>
      <c r="K47" s="59"/>
      <c r="M47" s="59"/>
      <c r="N47" s="59" t="s">
        <v>15493</v>
      </c>
      <c r="O47" s="247" t="s">
        <v>15048</v>
      </c>
      <c r="P47" s="409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15498</v>
      </c>
      <c r="D48" s="486" t="s">
        <v>15136</v>
      </c>
      <c r="E48" s="59" t="s">
        <v>11237</v>
      </c>
      <c r="F48" s="409">
        <v>44807</v>
      </c>
      <c r="G48" s="76" t="s">
        <v>1937</v>
      </c>
      <c r="H48" s="59"/>
      <c r="I48" s="381" t="s">
        <v>15536</v>
      </c>
      <c r="J48" s="59"/>
      <c r="K48" s="59"/>
      <c r="M48" s="210">
        <v>45018</v>
      </c>
      <c r="N48" s="59" t="s">
        <v>15493</v>
      </c>
      <c r="O48" s="247" t="s">
        <v>15303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15498</v>
      </c>
      <c r="D49" s="247" t="s">
        <v>15537</v>
      </c>
      <c r="E49" s="59" t="s">
        <v>11237</v>
      </c>
      <c r="F49" s="409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15493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15498</v>
      </c>
      <c r="D50" s="247" t="s">
        <v>15538</v>
      </c>
      <c r="E50" s="59" t="s">
        <v>11237</v>
      </c>
      <c r="F50" s="409">
        <v>44776</v>
      </c>
      <c r="G50" s="76" t="s">
        <v>1694</v>
      </c>
      <c r="H50" s="59"/>
      <c r="I50" s="59"/>
      <c r="J50" s="59"/>
      <c r="K50" s="59"/>
      <c r="M50" s="475">
        <v>45018</v>
      </c>
      <c r="N50" s="389" t="s">
        <v>15505</v>
      </c>
      <c r="O50" s="389" t="s">
        <v>15539</v>
      </c>
      <c r="P50" s="686"/>
      <c r="Q50" s="389"/>
      <c r="R50" s="389" t="s">
        <v>15497</v>
      </c>
      <c r="S50" s="389"/>
    </row>
    <row r="51" spans="1:19" x14ac:dyDescent="0.25">
      <c r="A51" s="59">
        <v>49</v>
      </c>
      <c r="B51" s="59" t="s">
        <v>439</v>
      </c>
      <c r="C51" s="59" t="s">
        <v>15498</v>
      </c>
      <c r="D51" s="687" t="s">
        <v>15540</v>
      </c>
      <c r="E51" s="59" t="s">
        <v>11237</v>
      </c>
      <c r="F51" s="409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15505</v>
      </c>
      <c r="O51" s="59" t="s">
        <v>15541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15498</v>
      </c>
      <c r="D52" s="381" t="s">
        <v>15542</v>
      </c>
      <c r="E52" s="59" t="s">
        <v>11237</v>
      </c>
      <c r="F52" s="409">
        <v>44776</v>
      </c>
      <c r="G52" s="76" t="s">
        <v>1694</v>
      </c>
      <c r="H52" s="59"/>
      <c r="I52" s="59"/>
      <c r="J52" s="59"/>
      <c r="K52" s="59"/>
      <c r="M52" s="475">
        <v>45018</v>
      </c>
      <c r="N52" s="389" t="s">
        <v>15493</v>
      </c>
      <c r="O52" s="486" t="s">
        <v>15543</v>
      </c>
      <c r="P52" s="686"/>
      <c r="Q52" s="389"/>
      <c r="R52" s="389" t="s">
        <v>15497</v>
      </c>
      <c r="S52" s="389"/>
    </row>
    <row r="53" spans="1:19" x14ac:dyDescent="0.25">
      <c r="A53" s="59">
        <v>51</v>
      </c>
      <c r="B53" s="59" t="s">
        <v>439</v>
      </c>
      <c r="C53" s="59" t="s">
        <v>15498</v>
      </c>
      <c r="D53" s="256" t="s">
        <v>15260</v>
      </c>
      <c r="E53" s="59" t="s">
        <v>11237</v>
      </c>
      <c r="F53" s="409">
        <v>44745</v>
      </c>
      <c r="G53" s="76" t="s">
        <v>1080</v>
      </c>
      <c r="H53" s="59"/>
      <c r="I53" s="247" t="s">
        <v>15544</v>
      </c>
      <c r="J53" s="59">
        <v>282260</v>
      </c>
      <c r="K53" s="59"/>
      <c r="M53" s="74" t="s">
        <v>1775</v>
      </c>
      <c r="N53" s="74" t="s">
        <v>15493</v>
      </c>
      <c r="O53" s="259" t="s">
        <v>15512</v>
      </c>
      <c r="P53" s="460" t="s">
        <v>2506</v>
      </c>
      <c r="Q53" s="74" t="s">
        <v>7818</v>
      </c>
      <c r="R53" s="138" t="s">
        <v>15545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15498</v>
      </c>
      <c r="D54" s="256" t="s">
        <v>15546</v>
      </c>
      <c r="E54" s="59" t="s">
        <v>11237</v>
      </c>
      <c r="F54" s="76" t="s">
        <v>4772</v>
      </c>
      <c r="G54" s="76" t="s">
        <v>502</v>
      </c>
      <c r="H54" s="59"/>
      <c r="I54" s="247" t="s">
        <v>14406</v>
      </c>
      <c r="J54" s="59">
        <v>232988</v>
      </c>
      <c r="K54" s="59"/>
      <c r="M54" s="59" t="s">
        <v>1775</v>
      </c>
      <c r="N54" s="74" t="s">
        <v>15505</v>
      </c>
      <c r="O54" s="59" t="s">
        <v>15547</v>
      </c>
      <c r="P54" s="409">
        <v>45233</v>
      </c>
      <c r="Q54" s="59" t="s">
        <v>621</v>
      </c>
      <c r="R54" s="59" t="s">
        <v>15548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15498</v>
      </c>
      <c r="D55" s="256" t="s">
        <v>9601</v>
      </c>
      <c r="E55" s="59" t="s">
        <v>11237</v>
      </c>
      <c r="F55" s="76" t="s">
        <v>4759</v>
      </c>
      <c r="G55" s="76" t="s">
        <v>1982</v>
      </c>
      <c r="H55" s="59"/>
      <c r="I55" s="247" t="s">
        <v>14404</v>
      </c>
      <c r="J55" s="59">
        <v>195319</v>
      </c>
      <c r="K55" s="59"/>
      <c r="M55" s="210">
        <v>45080</v>
      </c>
      <c r="N55" s="59" t="s">
        <v>15493</v>
      </c>
      <c r="O55" s="247" t="s">
        <v>15097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15498</v>
      </c>
      <c r="D56" s="256" t="s">
        <v>14883</v>
      </c>
      <c r="E56" s="59" t="s">
        <v>11237</v>
      </c>
      <c r="F56" s="76" t="s">
        <v>4782</v>
      </c>
      <c r="G56" s="76" t="s">
        <v>605</v>
      </c>
      <c r="H56" s="59"/>
      <c r="I56" s="381" t="s">
        <v>14417</v>
      </c>
      <c r="J56" s="59">
        <v>193619</v>
      </c>
      <c r="K56" s="59"/>
      <c r="M56" s="210">
        <v>45080</v>
      </c>
      <c r="N56" s="59" t="s">
        <v>15493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15498</v>
      </c>
      <c r="D57" s="256" t="s">
        <v>15013</v>
      </c>
      <c r="E57" s="59" t="s">
        <v>11237</v>
      </c>
      <c r="F57" s="409">
        <v>44564</v>
      </c>
      <c r="G57" s="76" t="s">
        <v>502</v>
      </c>
      <c r="H57" s="59"/>
      <c r="I57" s="247" t="s">
        <v>14420</v>
      </c>
      <c r="J57" s="59">
        <v>234552</v>
      </c>
      <c r="K57" s="59"/>
      <c r="M57" s="210">
        <v>45080</v>
      </c>
      <c r="N57" s="59" t="s">
        <v>15492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15498</v>
      </c>
      <c r="D58" s="256" t="s">
        <v>14826</v>
      </c>
      <c r="E58" s="59" t="s">
        <v>11237</v>
      </c>
      <c r="F58" s="409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15493</v>
      </c>
      <c r="O58" s="247" t="s">
        <v>15529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15498</v>
      </c>
      <c r="D59" s="256" t="s">
        <v>14948</v>
      </c>
      <c r="E59" s="59" t="s">
        <v>11237</v>
      </c>
      <c r="F59" s="409">
        <v>44654</v>
      </c>
      <c r="G59" s="76" t="s">
        <v>1725</v>
      </c>
      <c r="H59" s="59"/>
      <c r="I59" s="247" t="s">
        <v>14427</v>
      </c>
      <c r="J59" s="59">
        <v>216586</v>
      </c>
      <c r="K59" s="59"/>
      <c r="M59" s="210">
        <v>45080</v>
      </c>
      <c r="N59" s="59" t="s">
        <v>15493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15498</v>
      </c>
      <c r="D60" s="256" t="s">
        <v>15549</v>
      </c>
      <c r="E60" s="59" t="s">
        <v>11237</v>
      </c>
      <c r="F60" s="76" t="s">
        <v>15550</v>
      </c>
      <c r="G60" s="76" t="s">
        <v>131</v>
      </c>
      <c r="H60" s="59"/>
      <c r="I60" s="59" t="s">
        <v>15551</v>
      </c>
      <c r="J60" s="59">
        <v>229848</v>
      </c>
      <c r="K60" s="59"/>
      <c r="M60" s="210">
        <v>45080</v>
      </c>
      <c r="N60" s="59" t="s">
        <v>15493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15492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14400</v>
      </c>
      <c r="J61" s="59"/>
      <c r="K61" s="59"/>
      <c r="M61" s="210">
        <v>45080</v>
      </c>
      <c r="N61" s="59" t="s">
        <v>15492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15492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14330</v>
      </c>
      <c r="J62" s="59"/>
      <c r="K62" s="59"/>
      <c r="M62" s="210">
        <v>45080</v>
      </c>
      <c r="N62" s="59" t="s">
        <v>15492</v>
      </c>
      <c r="O62" s="59" t="s">
        <v>15182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15492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15493</v>
      </c>
      <c r="O63" s="247" t="s">
        <v>15183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15492</v>
      </c>
      <c r="D64" s="59" t="s">
        <v>15552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15493</v>
      </c>
      <c r="O64" s="247" t="s">
        <v>15136</v>
      </c>
      <c r="P64" s="409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15492</v>
      </c>
      <c r="D65" s="59" t="s">
        <v>11667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15493</v>
      </c>
      <c r="O65" s="247" t="s">
        <v>15535</v>
      </c>
      <c r="P65" s="409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15492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14450</v>
      </c>
      <c r="J66" s="59">
        <v>162141</v>
      </c>
      <c r="K66" s="59"/>
      <c r="M66" s="76" t="s">
        <v>2419</v>
      </c>
      <c r="N66" s="59" t="s">
        <v>15493</v>
      </c>
      <c r="O66" s="247" t="s">
        <v>15553</v>
      </c>
      <c r="P66" s="409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15492</v>
      </c>
      <c r="D67" s="59" t="s">
        <v>4655</v>
      </c>
      <c r="E67" s="59" t="s">
        <v>4269</v>
      </c>
      <c r="F67" s="409">
        <v>44745</v>
      </c>
      <c r="G67" s="76" t="s">
        <v>1235</v>
      </c>
      <c r="H67" s="59"/>
      <c r="I67" s="59"/>
      <c r="J67" s="59"/>
      <c r="K67" s="59"/>
      <c r="M67" s="686" t="s">
        <v>2419</v>
      </c>
      <c r="N67" s="389" t="s">
        <v>15493</v>
      </c>
      <c r="O67" s="486" t="s">
        <v>15151</v>
      </c>
      <c r="P67" s="684">
        <v>45234</v>
      </c>
      <c r="Q67" s="688" t="s">
        <v>15497</v>
      </c>
      <c r="R67" s="389"/>
      <c r="S67" s="389"/>
    </row>
    <row r="68" spans="1:19" x14ac:dyDescent="0.25">
      <c r="A68" s="59">
        <v>66</v>
      </c>
      <c r="B68" s="59" t="s">
        <v>4827</v>
      </c>
      <c r="C68" s="59" t="s">
        <v>15492</v>
      </c>
      <c r="D68" s="59" t="s">
        <v>11788</v>
      </c>
      <c r="E68" s="59" t="s">
        <v>4269</v>
      </c>
      <c r="F68" s="76" t="s">
        <v>180</v>
      </c>
      <c r="G68" s="76" t="s">
        <v>1035</v>
      </c>
      <c r="H68" s="59"/>
      <c r="I68" s="59" t="s">
        <v>14453</v>
      </c>
      <c r="J68" s="59">
        <v>162141</v>
      </c>
      <c r="K68" s="59"/>
      <c r="M68" s="76" t="s">
        <v>2419</v>
      </c>
      <c r="N68" s="59" t="s">
        <v>15493</v>
      </c>
      <c r="O68" s="247" t="s">
        <v>15167</v>
      </c>
      <c r="P68" s="409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15492</v>
      </c>
      <c r="D69" s="59" t="s">
        <v>11788</v>
      </c>
      <c r="E69" s="59" t="s">
        <v>4269</v>
      </c>
      <c r="F69" s="409">
        <v>44745</v>
      </c>
      <c r="G69" s="76" t="s">
        <v>1235</v>
      </c>
      <c r="H69" s="59"/>
      <c r="I69" s="59"/>
      <c r="J69" s="59"/>
      <c r="K69" s="59"/>
      <c r="M69" s="689">
        <v>45234</v>
      </c>
      <c r="N69" s="59" t="s">
        <v>15493</v>
      </c>
      <c r="O69" s="247" t="s">
        <v>15554</v>
      </c>
      <c r="P69" s="409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15492</v>
      </c>
      <c r="D70" s="59" t="s">
        <v>4655</v>
      </c>
      <c r="E70" s="59" t="s">
        <v>4269</v>
      </c>
      <c r="F70" s="409">
        <v>44564</v>
      </c>
      <c r="G70" s="76" t="s">
        <v>139</v>
      </c>
      <c r="H70" s="59"/>
      <c r="I70" s="59"/>
      <c r="J70" s="59"/>
      <c r="K70" s="59"/>
      <c r="M70" s="689">
        <v>45234</v>
      </c>
      <c r="N70" s="59" t="s">
        <v>15493</v>
      </c>
      <c r="O70" s="247" t="s">
        <v>15189</v>
      </c>
      <c r="P70" s="409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15492</v>
      </c>
      <c r="D71" s="59" t="s">
        <v>12193</v>
      </c>
      <c r="E71" s="59" t="s">
        <v>4269</v>
      </c>
      <c r="F71" s="59" t="s">
        <v>376</v>
      </c>
      <c r="G71" s="76" t="s">
        <v>977</v>
      </c>
      <c r="H71" s="59" t="s">
        <v>15555</v>
      </c>
      <c r="I71" s="59" t="s">
        <v>15556</v>
      </c>
      <c r="J71" s="59"/>
      <c r="K71" s="59"/>
      <c r="M71" s="409">
        <v>45143</v>
      </c>
      <c r="N71" s="59" t="s">
        <v>15493</v>
      </c>
      <c r="O71" s="247" t="s">
        <v>15557</v>
      </c>
      <c r="P71" s="409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15492</v>
      </c>
      <c r="D72" s="59" t="s">
        <v>12191</v>
      </c>
      <c r="E72" s="59" t="s">
        <v>4269</v>
      </c>
      <c r="F72" s="59" t="s">
        <v>376</v>
      </c>
      <c r="G72" s="76" t="s">
        <v>977</v>
      </c>
      <c r="H72" s="59" t="s">
        <v>15555</v>
      </c>
      <c r="I72" s="59" t="s">
        <v>14278</v>
      </c>
      <c r="J72" s="59"/>
      <c r="K72" s="59"/>
      <c r="M72" s="690">
        <v>45143</v>
      </c>
      <c r="N72" s="338" t="s">
        <v>15493</v>
      </c>
      <c r="O72" s="510" t="s">
        <v>15558</v>
      </c>
      <c r="P72" s="491"/>
      <c r="Q72" s="338"/>
      <c r="R72" s="338"/>
      <c r="S72" s="338"/>
    </row>
    <row r="73" spans="1:19" x14ac:dyDescent="0.25">
      <c r="A73" s="653">
        <v>71</v>
      </c>
      <c r="B73" s="59" t="s">
        <v>376</v>
      </c>
      <c r="C73" s="59" t="s">
        <v>15492</v>
      </c>
      <c r="D73" s="59" t="s">
        <v>12193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15493</v>
      </c>
      <c r="O73" s="247" t="s">
        <v>15206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15492</v>
      </c>
      <c r="D74" s="59" t="s">
        <v>11788</v>
      </c>
      <c r="E74" s="59" t="s">
        <v>4269</v>
      </c>
      <c r="F74" s="409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15493</v>
      </c>
      <c r="O74" s="256" t="s">
        <v>15530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15492</v>
      </c>
      <c r="D75" s="59" t="s">
        <v>12193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15493</v>
      </c>
      <c r="O75" s="256" t="s">
        <v>15559</v>
      </c>
      <c r="P75" s="409">
        <v>45053</v>
      </c>
      <c r="Q75" s="653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15560</v>
      </c>
      <c r="D76" s="247" t="s">
        <v>15561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15493</v>
      </c>
      <c r="O76" s="247" t="s">
        <v>15562</v>
      </c>
      <c r="P76" s="409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15560</v>
      </c>
      <c r="D77" s="247" t="s">
        <v>15563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15492</v>
      </c>
      <c r="O77" s="59" t="s">
        <v>15564</v>
      </c>
      <c r="P77" s="84" t="s">
        <v>15565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15560</v>
      </c>
      <c r="D78" s="247" t="s">
        <v>14780</v>
      </c>
      <c r="E78" s="59" t="s">
        <v>65</v>
      </c>
      <c r="F78" s="76" t="s">
        <v>5001</v>
      </c>
      <c r="G78" s="76" t="s">
        <v>158</v>
      </c>
      <c r="H78" s="59"/>
      <c r="I78" s="247" t="s">
        <v>14468</v>
      </c>
      <c r="J78" s="59"/>
      <c r="K78" s="59"/>
      <c r="M78" s="59" t="s">
        <v>3622</v>
      </c>
      <c r="N78" s="59" t="s">
        <v>15505</v>
      </c>
      <c r="O78" s="247" t="s">
        <v>15566</v>
      </c>
      <c r="P78" s="84" t="s">
        <v>15565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15492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15505</v>
      </c>
      <c r="O79" s="59" t="s">
        <v>15567</v>
      </c>
      <c r="P79" s="84" t="s">
        <v>15565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15492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15568</v>
      </c>
      <c r="O80" s="59" t="s">
        <v>15569</v>
      </c>
      <c r="P80" s="84" t="s">
        <v>15565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15492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15505</v>
      </c>
      <c r="O81" s="59" t="s">
        <v>15570</v>
      </c>
      <c r="P81" s="84" t="s">
        <v>15565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15492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15505</v>
      </c>
      <c r="O82" s="76">
        <v>3822</v>
      </c>
      <c r="P82" s="84" t="s">
        <v>15565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15492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15505</v>
      </c>
      <c r="O83" s="76">
        <v>4622</v>
      </c>
      <c r="P83" s="84" t="s">
        <v>15565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15492</v>
      </c>
      <c r="D84" s="59" t="s">
        <v>12020</v>
      </c>
      <c r="E84" s="59" t="s">
        <v>4269</v>
      </c>
      <c r="F84" s="76" t="s">
        <v>15571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15492</v>
      </c>
      <c r="O84" s="59" t="s">
        <v>10703</v>
      </c>
      <c r="P84" s="409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15492</v>
      </c>
      <c r="D85" s="59" t="s">
        <v>11506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15492</v>
      </c>
      <c r="O85" s="59" t="s">
        <v>15564</v>
      </c>
      <c r="P85" s="409">
        <v>45053</v>
      </c>
      <c r="Q85" s="653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15492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15492</v>
      </c>
      <c r="O86" s="59" t="s">
        <v>15572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15492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15492</v>
      </c>
      <c r="O87" s="59" t="s">
        <v>15573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15492</v>
      </c>
      <c r="D88" s="59" t="s">
        <v>4653</v>
      </c>
      <c r="E88" s="59" t="s">
        <v>4269</v>
      </c>
      <c r="F88" s="409">
        <v>44716</v>
      </c>
      <c r="G88" s="76" t="s">
        <v>759</v>
      </c>
      <c r="H88" s="59"/>
      <c r="I88" s="59"/>
      <c r="J88" s="59"/>
      <c r="K88" s="59"/>
      <c r="M88" s="59"/>
      <c r="N88" s="59" t="s">
        <v>15492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15492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15492</v>
      </c>
      <c r="O89" s="79" t="s">
        <v>17244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15492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15492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15492</v>
      </c>
      <c r="D91" s="59" t="s">
        <v>4655</v>
      </c>
      <c r="E91" s="59" t="s">
        <v>4269</v>
      </c>
      <c r="F91" s="409">
        <v>44565</v>
      </c>
      <c r="G91" s="76" t="s">
        <v>630</v>
      </c>
      <c r="H91" s="59"/>
      <c r="I91" s="59"/>
      <c r="J91" s="59"/>
      <c r="K91" s="59"/>
      <c r="M91" s="59"/>
      <c r="N91" s="59" t="s">
        <v>15492</v>
      </c>
      <c r="O91" s="59" t="s">
        <v>17595</v>
      </c>
      <c r="P91" s="76" t="s">
        <v>8630</v>
      </c>
      <c r="Q91" s="59" t="s">
        <v>966</v>
      </c>
      <c r="R91" s="60">
        <v>1050000</v>
      </c>
      <c r="S91" s="59" t="s">
        <v>17594</v>
      </c>
    </row>
    <row r="92" spans="1:19" x14ac:dyDescent="0.25">
      <c r="A92" s="59">
        <v>90</v>
      </c>
      <c r="B92" s="59" t="s">
        <v>4987</v>
      </c>
      <c r="C92" s="59" t="s">
        <v>15492</v>
      </c>
      <c r="D92" s="59" t="s">
        <v>12019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15492</v>
      </c>
      <c r="O92" s="79" t="s">
        <v>17243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15492</v>
      </c>
      <c r="D93" s="59" t="s">
        <v>4653</v>
      </c>
      <c r="E93" s="59" t="s">
        <v>4269</v>
      </c>
      <c r="F93" s="409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15498</v>
      </c>
      <c r="O93" s="247" t="s">
        <v>15476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15560</v>
      </c>
      <c r="D94" s="256" t="s">
        <v>15559</v>
      </c>
      <c r="E94" s="59" t="s">
        <v>15574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17111</v>
      </c>
      <c r="O94" s="59" t="s">
        <v>15564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15560</v>
      </c>
      <c r="D95" s="256" t="s">
        <v>15575</v>
      </c>
      <c r="E95" s="59" t="s">
        <v>15574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17112</v>
      </c>
      <c r="O95" s="59" t="s">
        <v>15564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15560</v>
      </c>
      <c r="D96" s="256" t="s">
        <v>15048</v>
      </c>
      <c r="E96" s="59" t="s">
        <v>15574</v>
      </c>
      <c r="F96" s="76" t="s">
        <v>5575</v>
      </c>
      <c r="G96" s="76" t="s">
        <v>188</v>
      </c>
      <c r="H96" s="59"/>
      <c r="I96" s="59"/>
      <c r="J96" s="59"/>
      <c r="K96" s="59"/>
      <c r="M96" s="409">
        <v>45268</v>
      </c>
      <c r="N96" s="59" t="s">
        <v>17281</v>
      </c>
      <c r="O96" s="247" t="s">
        <v>15048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15560</v>
      </c>
      <c r="D97" s="256" t="s">
        <v>15206</v>
      </c>
      <c r="E97" s="59" t="s">
        <v>15574</v>
      </c>
      <c r="F97" s="409">
        <v>44870</v>
      </c>
      <c r="G97" s="76" t="s">
        <v>601</v>
      </c>
      <c r="H97" s="59"/>
      <c r="I97" s="59"/>
      <c r="J97" s="59"/>
      <c r="K97" s="59"/>
      <c r="M97" s="409">
        <v>45268</v>
      </c>
      <c r="N97" s="59" t="s">
        <v>17282</v>
      </c>
      <c r="O97" s="247" t="s">
        <v>15604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15560</v>
      </c>
      <c r="D98" s="256" t="s">
        <v>9599</v>
      </c>
      <c r="E98" s="59" t="s">
        <v>15574</v>
      </c>
      <c r="F98" s="409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15560</v>
      </c>
      <c r="D99" s="256" t="s">
        <v>15576</v>
      </c>
      <c r="E99" s="59" t="s">
        <v>15574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15560</v>
      </c>
      <c r="D100" s="256" t="s">
        <v>15198</v>
      </c>
      <c r="E100" s="59" t="s">
        <v>15574</v>
      </c>
      <c r="F100" s="409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15560</v>
      </c>
      <c r="D101" s="256" t="s">
        <v>14879</v>
      </c>
      <c r="E101" s="59" t="s">
        <v>15574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15560</v>
      </c>
      <c r="D102" s="256" t="s">
        <v>15100</v>
      </c>
      <c r="E102" s="59" t="s">
        <v>15574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15560</v>
      </c>
      <c r="D103" s="256" t="s">
        <v>15577</v>
      </c>
      <c r="E103" s="59" t="s">
        <v>15574</v>
      </c>
      <c r="F103" s="409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15560</v>
      </c>
      <c r="D104" s="256" t="s">
        <v>15575</v>
      </c>
      <c r="E104" s="59" t="s">
        <v>15574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15560</v>
      </c>
      <c r="D105" s="256" t="s">
        <v>15578</v>
      </c>
      <c r="E105" s="59" t="s">
        <v>15574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15560</v>
      </c>
      <c r="D106" s="691" t="s">
        <v>9356</v>
      </c>
      <c r="E106" s="59" t="s">
        <v>15574</v>
      </c>
      <c r="F106" s="76" t="s">
        <v>5375</v>
      </c>
      <c r="G106" s="76" t="s">
        <v>1694</v>
      </c>
      <c r="H106" s="59" t="s">
        <v>1972</v>
      </c>
      <c r="I106" s="59" t="s">
        <v>15579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15560</v>
      </c>
      <c r="D107" s="691" t="s">
        <v>15303</v>
      </c>
      <c r="E107" s="59" t="s">
        <v>15574</v>
      </c>
      <c r="F107" s="76" t="s">
        <v>5375</v>
      </c>
      <c r="G107" s="76" t="s">
        <v>1694</v>
      </c>
      <c r="H107" s="59" t="s">
        <v>1972</v>
      </c>
      <c r="I107" s="59" t="s">
        <v>15579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15560</v>
      </c>
      <c r="D108" s="256" t="s">
        <v>15580</v>
      </c>
      <c r="E108" s="59" t="s">
        <v>15574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15492</v>
      </c>
      <c r="D109" s="256" t="s">
        <v>4655</v>
      </c>
      <c r="E109" s="59" t="s">
        <v>4269</v>
      </c>
      <c r="F109" s="409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15492</v>
      </c>
      <c r="D110" s="256" t="s">
        <v>4653</v>
      </c>
      <c r="E110" s="59" t="s">
        <v>4269</v>
      </c>
      <c r="F110" s="409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15492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15492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15492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09">
        <v>44777</v>
      </c>
      <c r="C114" s="59" t="s">
        <v>15492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09">
        <v>44777</v>
      </c>
      <c r="C115" s="59" t="s">
        <v>15492</v>
      </c>
      <c r="D115" s="59" t="s">
        <v>12191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09">
        <v>44777</v>
      </c>
      <c r="C116" s="59" t="s">
        <v>15492</v>
      </c>
      <c r="D116" s="59" t="s">
        <v>12191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09">
        <v>44777</v>
      </c>
      <c r="C117" s="59" t="s">
        <v>15492</v>
      </c>
      <c r="D117" s="59" t="s">
        <v>11788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09">
        <v>44777</v>
      </c>
      <c r="C118" s="59" t="s">
        <v>15492</v>
      </c>
      <c r="D118" s="59" t="s">
        <v>12871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09">
        <v>44777</v>
      </c>
      <c r="C119" s="59" t="s">
        <v>15492</v>
      </c>
      <c r="D119" s="59" t="s">
        <v>11667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09">
        <v>44777</v>
      </c>
      <c r="C120" s="59" t="s">
        <v>15492</v>
      </c>
      <c r="D120" s="59" t="s">
        <v>11667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15492</v>
      </c>
      <c r="D121" s="59" t="s">
        <v>12221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15492</v>
      </c>
      <c r="D122" s="59" t="s">
        <v>12221</v>
      </c>
      <c r="E122" s="59" t="s">
        <v>4269</v>
      </c>
      <c r="F122" s="409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15492</v>
      </c>
      <c r="D123" s="59" t="s">
        <v>12222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15492</v>
      </c>
      <c r="D124" s="59" t="s">
        <v>12446</v>
      </c>
      <c r="E124" s="59" t="s">
        <v>4269</v>
      </c>
      <c r="F124" s="409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15492</v>
      </c>
      <c r="D125" s="59" t="s">
        <v>12221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15492</v>
      </c>
      <c r="D126" s="59" t="s">
        <v>12447</v>
      </c>
      <c r="E126" s="59" t="s">
        <v>4269</v>
      </c>
      <c r="F126" s="409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15492</v>
      </c>
      <c r="D127" s="59" t="s">
        <v>12446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15492</v>
      </c>
      <c r="D128" s="59" t="s">
        <v>12446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15492</v>
      </c>
      <c r="D129" s="59" t="s">
        <v>12221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15492</v>
      </c>
      <c r="D130" s="59" t="s">
        <v>12446</v>
      </c>
      <c r="E130" s="59" t="s">
        <v>4269</v>
      </c>
      <c r="F130" s="409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15492</v>
      </c>
      <c r="D131" s="59" t="s">
        <v>12447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15492</v>
      </c>
      <c r="D132" s="59" t="s">
        <v>12447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15492</v>
      </c>
      <c r="D133" s="59" t="s">
        <v>12446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15492</v>
      </c>
      <c r="D134" s="59" t="s">
        <v>12446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15492</v>
      </c>
      <c r="D135" s="59" t="s">
        <v>12222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15492</v>
      </c>
      <c r="D136" s="59" t="s">
        <v>12447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15492</v>
      </c>
      <c r="D137" s="59" t="s">
        <v>12447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15492</v>
      </c>
      <c r="D138" s="59" t="s">
        <v>12221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15581</v>
      </c>
      <c r="D139" s="59">
        <v>105715665</v>
      </c>
      <c r="E139" s="59" t="s">
        <v>15582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15581</v>
      </c>
      <c r="D140" s="389">
        <v>105715429</v>
      </c>
      <c r="E140" s="59" t="s">
        <v>15582</v>
      </c>
      <c r="F140" s="76" t="s">
        <v>6187</v>
      </c>
      <c r="G140" s="76" t="s">
        <v>1571</v>
      </c>
      <c r="H140" s="59" t="s">
        <v>15583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15581</v>
      </c>
      <c r="D141" s="59">
        <v>105716072</v>
      </c>
      <c r="E141" s="59" t="s">
        <v>15582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15581</v>
      </c>
      <c r="D142" s="389">
        <v>105154047</v>
      </c>
      <c r="E142" s="59" t="s">
        <v>15582</v>
      </c>
      <c r="F142" s="76" t="s">
        <v>6187</v>
      </c>
      <c r="G142" s="76" t="s">
        <v>1571</v>
      </c>
      <c r="H142" s="59" t="s">
        <v>15583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15498</v>
      </c>
      <c r="D143" s="247" t="s">
        <v>15321</v>
      </c>
      <c r="E143" s="59" t="s">
        <v>11237</v>
      </c>
      <c r="F143" s="409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3">
        <v>142</v>
      </c>
      <c r="B144" s="64" t="s">
        <v>5841</v>
      </c>
      <c r="C144" s="59" t="s">
        <v>15498</v>
      </c>
      <c r="D144" s="247" t="s">
        <v>15151</v>
      </c>
      <c r="E144" s="59" t="s">
        <v>11237</v>
      </c>
      <c r="F144" s="409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15498</v>
      </c>
      <c r="D145" s="247" t="s">
        <v>15436</v>
      </c>
      <c r="E145" s="59" t="s">
        <v>11237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15498</v>
      </c>
      <c r="D146" s="247" t="s">
        <v>15584</v>
      </c>
      <c r="E146" s="59" t="s">
        <v>11237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15498</v>
      </c>
      <c r="D147" s="247" t="s">
        <v>15585</v>
      </c>
      <c r="E147" s="59" t="s">
        <v>11237</v>
      </c>
      <c r="F147" s="409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15498</v>
      </c>
      <c r="D148" s="247" t="s">
        <v>15154</v>
      </c>
      <c r="E148" s="59" t="s">
        <v>11237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15498</v>
      </c>
      <c r="D149" s="247" t="s">
        <v>12572</v>
      </c>
      <c r="E149" s="59" t="s">
        <v>11237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15498</v>
      </c>
      <c r="D150" s="247" t="s">
        <v>15554</v>
      </c>
      <c r="E150" s="59" t="s">
        <v>11237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15498</v>
      </c>
      <c r="D151" s="247" t="s">
        <v>12573</v>
      </c>
      <c r="E151" s="59" t="s">
        <v>11237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15498</v>
      </c>
      <c r="D152" s="247" t="s">
        <v>15421</v>
      </c>
      <c r="E152" s="59" t="s">
        <v>11237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15498</v>
      </c>
      <c r="D153" s="247" t="s">
        <v>15530</v>
      </c>
      <c r="E153" s="59" t="s">
        <v>11237</v>
      </c>
      <c r="F153" s="409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15498</v>
      </c>
      <c r="D154" s="247" t="s">
        <v>15529</v>
      </c>
      <c r="E154" s="59" t="s">
        <v>11237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15498</v>
      </c>
      <c r="D155" s="247" t="s">
        <v>12574</v>
      </c>
      <c r="E155" s="59" t="s">
        <v>11237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15498</v>
      </c>
      <c r="D156" s="247" t="s">
        <v>15586</v>
      </c>
      <c r="E156" s="59" t="s">
        <v>11237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15498</v>
      </c>
      <c r="D157" s="247" t="s">
        <v>12575</v>
      </c>
      <c r="E157" s="59" t="s">
        <v>11237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15492</v>
      </c>
      <c r="D158" s="59" t="s">
        <v>12919</v>
      </c>
      <c r="E158" s="59" t="s">
        <v>4269</v>
      </c>
      <c r="F158" s="409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15492</v>
      </c>
      <c r="D159" s="59" t="s">
        <v>12871</v>
      </c>
      <c r="E159" s="59" t="s">
        <v>4269</v>
      </c>
      <c r="F159" s="409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15492</v>
      </c>
      <c r="D160" s="59" t="s">
        <v>11788</v>
      </c>
      <c r="E160" s="59" t="s">
        <v>4269</v>
      </c>
      <c r="F160" s="409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15492</v>
      </c>
      <c r="D161" s="59" t="s">
        <v>12919</v>
      </c>
      <c r="E161" s="59" t="s">
        <v>4269</v>
      </c>
      <c r="F161" s="409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15492</v>
      </c>
      <c r="D162" s="59" t="s">
        <v>4656</v>
      </c>
      <c r="E162" s="59" t="s">
        <v>4269</v>
      </c>
      <c r="F162" s="409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15492</v>
      </c>
      <c r="D163" s="59" t="s">
        <v>12691</v>
      </c>
      <c r="E163" s="59" t="s">
        <v>4269</v>
      </c>
      <c r="F163" s="409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15492</v>
      </c>
      <c r="D164" s="59" t="s">
        <v>12695</v>
      </c>
      <c r="E164" s="59" t="s">
        <v>4269</v>
      </c>
      <c r="F164" s="409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15492</v>
      </c>
      <c r="D165" s="59" t="s">
        <v>12695</v>
      </c>
      <c r="E165" s="59" t="s">
        <v>4269</v>
      </c>
      <c r="F165" s="409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15492</v>
      </c>
      <c r="D166" s="59" t="s">
        <v>12693</v>
      </c>
      <c r="E166" s="59" t="s">
        <v>4269</v>
      </c>
      <c r="F166" s="409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15492</v>
      </c>
      <c r="D167" s="59" t="s">
        <v>12691</v>
      </c>
      <c r="E167" s="59" t="s">
        <v>4269</v>
      </c>
      <c r="F167" s="409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15492</v>
      </c>
      <c r="D168" s="59" t="s">
        <v>12692</v>
      </c>
      <c r="E168" s="59" t="s">
        <v>4269</v>
      </c>
      <c r="F168" s="409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15492</v>
      </c>
      <c r="D169" s="59" t="s">
        <v>12695</v>
      </c>
      <c r="E169" s="59" t="s">
        <v>4269</v>
      </c>
      <c r="F169" s="409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15498</v>
      </c>
      <c r="D170" s="247" t="s">
        <v>15587</v>
      </c>
      <c r="E170" s="59" t="s">
        <v>11237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15498</v>
      </c>
      <c r="D171" s="247" t="s">
        <v>15588</v>
      </c>
      <c r="E171" s="59" t="s">
        <v>11237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15498</v>
      </c>
      <c r="D172" s="247" t="s">
        <v>14822</v>
      </c>
      <c r="E172" s="59" t="s">
        <v>11237</v>
      </c>
      <c r="F172" s="76" t="s">
        <v>6206</v>
      </c>
      <c r="G172" s="76" t="s">
        <v>977</v>
      </c>
      <c r="H172" s="59"/>
      <c r="I172" s="247" t="s">
        <v>14666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15498</v>
      </c>
      <c r="D173" s="247" t="s">
        <v>15589</v>
      </c>
      <c r="E173" s="59" t="s">
        <v>11237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15498</v>
      </c>
      <c r="D174" s="247" t="s">
        <v>15284</v>
      </c>
      <c r="E174" s="59" t="s">
        <v>11237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15492</v>
      </c>
      <c r="D175" s="59" t="s">
        <v>12193</v>
      </c>
      <c r="E175" s="59" t="s">
        <v>4269</v>
      </c>
      <c r="F175" s="409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15492</v>
      </c>
      <c r="D176" s="59" t="s">
        <v>12920</v>
      </c>
      <c r="E176" s="59" t="s">
        <v>4269</v>
      </c>
      <c r="F176" s="409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15492</v>
      </c>
      <c r="D177" s="59" t="s">
        <v>12919</v>
      </c>
      <c r="E177" s="59" t="s">
        <v>4269</v>
      </c>
      <c r="F177" s="409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15492</v>
      </c>
      <c r="D178" s="59" t="s">
        <v>12919</v>
      </c>
      <c r="E178" s="59" t="s">
        <v>4269</v>
      </c>
      <c r="F178" s="409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09">
        <v>44689</v>
      </c>
      <c r="C179" s="59" t="s">
        <v>15492</v>
      </c>
      <c r="D179" s="59" t="s">
        <v>11469</v>
      </c>
      <c r="E179" s="59" t="s">
        <v>4269</v>
      </c>
      <c r="F179" s="409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09">
        <v>44689</v>
      </c>
      <c r="C180" s="59" t="s">
        <v>15492</v>
      </c>
      <c r="D180" s="59" t="s">
        <v>12193</v>
      </c>
      <c r="E180" s="59" t="s">
        <v>4269</v>
      </c>
      <c r="F180" s="409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09">
        <v>44689</v>
      </c>
      <c r="C181" s="59" t="s">
        <v>15492</v>
      </c>
      <c r="D181" s="59" t="s">
        <v>12871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09">
        <v>44689</v>
      </c>
      <c r="C182" s="59" t="s">
        <v>15492</v>
      </c>
      <c r="D182" s="59" t="s">
        <v>12872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15492</v>
      </c>
      <c r="D183" s="59" t="s">
        <v>12872</v>
      </c>
      <c r="E183" s="59" t="s">
        <v>4269</v>
      </c>
      <c r="F183" s="409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15492</v>
      </c>
      <c r="D184" s="59" t="s">
        <v>4657</v>
      </c>
      <c r="E184" s="59" t="s">
        <v>4269</v>
      </c>
      <c r="F184" s="409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15492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15492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15492</v>
      </c>
      <c r="D187" s="59" t="s">
        <v>12919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15492</v>
      </c>
      <c r="D188" s="59" t="s">
        <v>15590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15492</v>
      </c>
      <c r="D189" s="59" t="s">
        <v>12920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15492</v>
      </c>
      <c r="D190" s="59" t="s">
        <v>13231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15498</v>
      </c>
      <c r="D191" s="247" t="s">
        <v>15346</v>
      </c>
      <c r="E191" s="59" t="s">
        <v>11237</v>
      </c>
      <c r="F191" s="409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15498</v>
      </c>
      <c r="D192" s="247" t="s">
        <v>15591</v>
      </c>
      <c r="E192" s="59" t="s">
        <v>11237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15498</v>
      </c>
      <c r="D193" s="247" t="s">
        <v>9600</v>
      </c>
      <c r="E193" s="59" t="s">
        <v>11237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15498</v>
      </c>
      <c r="D194" s="247" t="s">
        <v>15592</v>
      </c>
      <c r="E194" s="59" t="s">
        <v>11237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15498</v>
      </c>
      <c r="D195" s="247" t="s">
        <v>15593</v>
      </c>
      <c r="E195" s="59" t="s">
        <v>11237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15498</v>
      </c>
      <c r="D196" s="247" t="s">
        <v>15594</v>
      </c>
      <c r="E196" s="59" t="s">
        <v>11237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15498</v>
      </c>
      <c r="D197" s="247" t="s">
        <v>15476</v>
      </c>
      <c r="E197" s="59" t="s">
        <v>11237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15498</v>
      </c>
      <c r="D198" s="247" t="s">
        <v>15595</v>
      </c>
      <c r="E198" s="59" t="s">
        <v>11237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15498</v>
      </c>
      <c r="D199" s="247" t="s">
        <v>15596</v>
      </c>
      <c r="E199" s="59" t="s">
        <v>11237</v>
      </c>
      <c r="F199" s="409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15498</v>
      </c>
      <c r="D200" s="247" t="s">
        <v>15447</v>
      </c>
      <c r="E200" s="59" t="s">
        <v>11237</v>
      </c>
      <c r="F200" s="409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15492</v>
      </c>
      <c r="D201" s="59" t="s">
        <v>12920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15492</v>
      </c>
      <c r="D202" s="59" t="s">
        <v>12191</v>
      </c>
      <c r="E202" s="59" t="s">
        <v>4269</v>
      </c>
      <c r="F202" s="409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15492</v>
      </c>
      <c r="D203" s="59" t="s">
        <v>12920</v>
      </c>
      <c r="E203" s="59" t="s">
        <v>4269</v>
      </c>
      <c r="F203" s="409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15492</v>
      </c>
      <c r="D204" s="59" t="s">
        <v>12919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15581</v>
      </c>
      <c r="D205" s="59">
        <v>106011849</v>
      </c>
      <c r="E205" s="59" t="s">
        <v>15582</v>
      </c>
      <c r="F205" s="76" t="s">
        <v>7017</v>
      </c>
      <c r="G205" s="76" t="s">
        <v>15597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15581</v>
      </c>
      <c r="D206" s="59">
        <v>106100057</v>
      </c>
      <c r="E206" s="59" t="s">
        <v>15582</v>
      </c>
      <c r="F206" s="76" t="s">
        <v>7017</v>
      </c>
      <c r="G206" s="76" t="s">
        <v>15597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15581</v>
      </c>
      <c r="D207" s="59">
        <v>106100062</v>
      </c>
      <c r="E207" s="59" t="s">
        <v>15582</v>
      </c>
      <c r="F207" s="76" t="s">
        <v>7017</v>
      </c>
      <c r="G207" s="76" t="s">
        <v>15597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15581</v>
      </c>
      <c r="D208" s="59">
        <v>106099293</v>
      </c>
      <c r="E208" s="59" t="s">
        <v>15582</v>
      </c>
      <c r="F208" s="76" t="s">
        <v>7017</v>
      </c>
      <c r="G208" s="76" t="s">
        <v>15597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15581</v>
      </c>
      <c r="D209" s="59">
        <v>106100166</v>
      </c>
      <c r="E209" s="59" t="s">
        <v>15582</v>
      </c>
      <c r="F209" s="76" t="s">
        <v>7017</v>
      </c>
      <c r="G209" s="76" t="s">
        <v>15597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15581</v>
      </c>
      <c r="D210" s="59">
        <v>106099822</v>
      </c>
      <c r="E210" s="59" t="s">
        <v>15582</v>
      </c>
      <c r="F210" s="76" t="s">
        <v>6885</v>
      </c>
      <c r="G210" s="76" t="s">
        <v>15598</v>
      </c>
      <c r="H210" s="59" t="s">
        <v>15599</v>
      </c>
      <c r="I210" s="59"/>
      <c r="J210" s="59"/>
      <c r="K210" s="59"/>
      <c r="L210" t="s">
        <v>14418</v>
      </c>
    </row>
    <row r="211" spans="1:12" x14ac:dyDescent="0.25">
      <c r="A211" s="59">
        <v>209</v>
      </c>
      <c r="B211" s="64" t="s">
        <v>6544</v>
      </c>
      <c r="C211" s="59" t="s">
        <v>15581</v>
      </c>
      <c r="D211" s="59">
        <v>106099823</v>
      </c>
      <c r="E211" s="59" t="s">
        <v>15582</v>
      </c>
      <c r="F211" s="76" t="s">
        <v>6885</v>
      </c>
      <c r="G211" s="76" t="s">
        <v>15598</v>
      </c>
      <c r="H211" s="59" t="s">
        <v>15599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15581</v>
      </c>
      <c r="D212" s="59">
        <v>106099828</v>
      </c>
      <c r="E212" s="59" t="s">
        <v>15582</v>
      </c>
      <c r="F212" s="409">
        <v>44722</v>
      </c>
      <c r="G212" s="76" t="s">
        <v>15600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15581</v>
      </c>
      <c r="D213" s="59">
        <v>106100044</v>
      </c>
      <c r="E213" s="59" t="s">
        <v>15582</v>
      </c>
      <c r="F213" s="76" t="s">
        <v>6885</v>
      </c>
      <c r="G213" s="76" t="s">
        <v>15598</v>
      </c>
      <c r="H213" s="59" t="s">
        <v>15599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15581</v>
      </c>
      <c r="D214" s="59">
        <v>106099817</v>
      </c>
      <c r="E214" s="59" t="s">
        <v>15582</v>
      </c>
      <c r="F214" s="409">
        <v>44722</v>
      </c>
      <c r="G214" s="76" t="s">
        <v>15600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15581</v>
      </c>
      <c r="D215" s="59">
        <v>106100065</v>
      </c>
      <c r="E215" s="59" t="s">
        <v>15582</v>
      </c>
      <c r="F215" s="409">
        <v>44722</v>
      </c>
      <c r="G215" s="76" t="s">
        <v>15600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15581</v>
      </c>
      <c r="D216" s="59">
        <v>106099861</v>
      </c>
      <c r="E216" s="59" t="s">
        <v>15582</v>
      </c>
      <c r="F216" s="409">
        <v>44722</v>
      </c>
      <c r="G216" s="76" t="s">
        <v>15600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15581</v>
      </c>
      <c r="D217" s="59">
        <v>106012135</v>
      </c>
      <c r="E217" s="59" t="s">
        <v>15582</v>
      </c>
      <c r="F217" s="76" t="s">
        <v>6885</v>
      </c>
      <c r="G217" s="76" t="s">
        <v>15598</v>
      </c>
      <c r="H217" s="59" t="s">
        <v>15599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15581</v>
      </c>
      <c r="D218" s="59">
        <v>106100138</v>
      </c>
      <c r="E218" s="59" t="s">
        <v>15582</v>
      </c>
      <c r="F218" s="409">
        <v>44722</v>
      </c>
      <c r="G218" s="76" t="s">
        <v>15600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15581</v>
      </c>
      <c r="D219" s="389">
        <v>106099870</v>
      </c>
      <c r="E219" s="59" t="s">
        <v>15582</v>
      </c>
      <c r="F219" s="76" t="s">
        <v>6885</v>
      </c>
      <c r="G219" s="76" t="s">
        <v>15601</v>
      </c>
      <c r="H219" s="59" t="s">
        <v>15602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15581</v>
      </c>
      <c r="D220" s="389">
        <v>106099869</v>
      </c>
      <c r="E220" s="59" t="s">
        <v>15582</v>
      </c>
      <c r="F220" s="76" t="s">
        <v>6885</v>
      </c>
      <c r="G220" s="76" t="s">
        <v>15601</v>
      </c>
      <c r="H220" s="59" t="s">
        <v>15602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15581</v>
      </c>
      <c r="D221" s="59">
        <v>106100066</v>
      </c>
      <c r="E221" s="59" t="s">
        <v>15582</v>
      </c>
      <c r="F221" s="409">
        <v>44691</v>
      </c>
      <c r="G221" s="76" t="s">
        <v>15603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15581</v>
      </c>
      <c r="D222" s="59">
        <v>106100045</v>
      </c>
      <c r="E222" s="59" t="s">
        <v>15582</v>
      </c>
      <c r="F222" s="409">
        <v>44691</v>
      </c>
      <c r="G222" s="76" t="s">
        <v>15603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15581</v>
      </c>
      <c r="D223" s="59">
        <v>106100060</v>
      </c>
      <c r="E223" s="59" t="s">
        <v>15582</v>
      </c>
      <c r="F223" s="409">
        <v>44691</v>
      </c>
      <c r="G223" s="76" t="s">
        <v>15603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15581</v>
      </c>
      <c r="D224" s="59">
        <v>106100137</v>
      </c>
      <c r="E224" s="59" t="s">
        <v>15582</v>
      </c>
      <c r="F224" s="409">
        <v>44691</v>
      </c>
      <c r="G224" s="76" t="s">
        <v>15603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15581</v>
      </c>
      <c r="D225" s="59">
        <v>105658652</v>
      </c>
      <c r="E225" s="59" t="s">
        <v>15582</v>
      </c>
      <c r="F225" s="409">
        <v>44691</v>
      </c>
      <c r="G225" s="76" t="s">
        <v>15603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15581</v>
      </c>
      <c r="D226" s="59">
        <v>105658645</v>
      </c>
      <c r="E226" s="59" t="s">
        <v>15582</v>
      </c>
      <c r="F226" s="76" t="s">
        <v>6885</v>
      </c>
      <c r="G226" s="76" t="s">
        <v>15598</v>
      </c>
      <c r="H226" s="59" t="s">
        <v>15599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15581</v>
      </c>
      <c r="D227" s="389">
        <v>106012818</v>
      </c>
      <c r="E227" s="59" t="s">
        <v>15582</v>
      </c>
      <c r="F227" s="76" t="s">
        <v>6885</v>
      </c>
      <c r="G227" s="76" t="s">
        <v>15601</v>
      </c>
      <c r="H227" s="59" t="s">
        <v>15602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15581</v>
      </c>
      <c r="D228" s="59">
        <v>105716188</v>
      </c>
      <c r="E228" s="59" t="s">
        <v>15582</v>
      </c>
      <c r="F228" s="76" t="s">
        <v>6885</v>
      </c>
      <c r="G228" s="76" t="s">
        <v>15601</v>
      </c>
      <c r="H228" s="59" t="s">
        <v>15602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15581</v>
      </c>
      <c r="D229" s="389">
        <v>105716030</v>
      </c>
      <c r="E229" s="59" t="s">
        <v>15582</v>
      </c>
      <c r="F229" s="76" t="s">
        <v>6885</v>
      </c>
      <c r="G229" s="76" t="s">
        <v>15601</v>
      </c>
      <c r="H229" s="59" t="s">
        <v>15602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15498</v>
      </c>
      <c r="D230" s="247" t="s">
        <v>15604</v>
      </c>
      <c r="E230" s="59" t="s">
        <v>11237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15498</v>
      </c>
      <c r="D231" s="247" t="s">
        <v>15605</v>
      </c>
      <c r="E231" s="59" t="s">
        <v>11237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15498</v>
      </c>
      <c r="D232" s="247" t="s">
        <v>15606</v>
      </c>
      <c r="E232" s="59" t="s">
        <v>11237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15498</v>
      </c>
      <c r="D233" s="692" t="s">
        <v>15171</v>
      </c>
      <c r="E233" s="59" t="s">
        <v>11237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15498</v>
      </c>
      <c r="D234" s="247" t="s">
        <v>15121</v>
      </c>
      <c r="E234" s="59" t="s">
        <v>11237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15492</v>
      </c>
      <c r="D235" s="59" t="s">
        <v>12920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15492</v>
      </c>
      <c r="D236" s="59" t="s">
        <v>12691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15492</v>
      </c>
      <c r="D237" s="59" t="s">
        <v>13140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15492</v>
      </c>
      <c r="D238" s="59" t="s">
        <v>13141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15492</v>
      </c>
      <c r="D239" s="59" t="s">
        <v>13232</v>
      </c>
      <c r="E239" s="59" t="s">
        <v>4269</v>
      </c>
      <c r="F239" s="409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15492</v>
      </c>
      <c r="D240" s="59" t="s">
        <v>12446</v>
      </c>
      <c r="E240" s="59" t="s">
        <v>4269</v>
      </c>
      <c r="F240" s="409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15492</v>
      </c>
      <c r="D241" s="59" t="s">
        <v>12221</v>
      </c>
      <c r="E241" s="59" t="s">
        <v>4269</v>
      </c>
      <c r="F241" s="409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15492</v>
      </c>
      <c r="D242" s="59" t="s">
        <v>13221</v>
      </c>
      <c r="E242" s="59" t="s">
        <v>4269</v>
      </c>
      <c r="F242" s="409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15492</v>
      </c>
      <c r="D243" s="59" t="s">
        <v>12191</v>
      </c>
      <c r="E243" s="59" t="s">
        <v>4269</v>
      </c>
      <c r="F243" s="409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15492</v>
      </c>
      <c r="D244" s="59" t="s">
        <v>13231</v>
      </c>
      <c r="E244" s="59" t="s">
        <v>4269</v>
      </c>
      <c r="F244" s="409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15492</v>
      </c>
      <c r="D245" s="59" t="s">
        <v>10418</v>
      </c>
      <c r="E245" s="59" t="s">
        <v>3875</v>
      </c>
      <c r="F245" s="446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15492</v>
      </c>
      <c r="D246" s="59" t="s">
        <v>15607</v>
      </c>
      <c r="E246" s="59" t="s">
        <v>3875</v>
      </c>
      <c r="F246" s="409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15492</v>
      </c>
      <c r="D247" s="59" t="s">
        <v>13569</v>
      </c>
      <c r="E247" s="59" t="s">
        <v>3875</v>
      </c>
      <c r="F247" s="409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15492</v>
      </c>
      <c r="D248" s="59" t="s">
        <v>9506</v>
      </c>
      <c r="E248" s="59" t="s">
        <v>3875</v>
      </c>
      <c r="F248" s="409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15492</v>
      </c>
      <c r="D249" s="59" t="s">
        <v>10123</v>
      </c>
      <c r="E249" s="59" t="s">
        <v>3875</v>
      </c>
      <c r="F249" s="409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15492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15492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15492</v>
      </c>
      <c r="D252" s="59" t="s">
        <v>15608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15492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15492</v>
      </c>
      <c r="D254" s="59" t="s">
        <v>13359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15492</v>
      </c>
      <c r="D255" s="59" t="s">
        <v>13285</v>
      </c>
      <c r="E255" s="59" t="s">
        <v>4269</v>
      </c>
      <c r="F255" s="409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15492</v>
      </c>
      <c r="D256" s="59" t="s">
        <v>13287</v>
      </c>
      <c r="E256" s="59" t="s">
        <v>4269</v>
      </c>
      <c r="F256" s="409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15492</v>
      </c>
      <c r="D257" s="59" t="s">
        <v>13288</v>
      </c>
      <c r="E257" s="59" t="s">
        <v>4269</v>
      </c>
      <c r="F257" s="409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15492</v>
      </c>
      <c r="D258" s="59" t="s">
        <v>13289</v>
      </c>
      <c r="E258" s="59" t="s">
        <v>4269</v>
      </c>
      <c r="F258" s="409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09">
        <v>44691</v>
      </c>
      <c r="C259" s="59" t="s">
        <v>15492</v>
      </c>
      <c r="D259" s="59" t="s">
        <v>13296</v>
      </c>
      <c r="E259" s="59" t="s">
        <v>3875</v>
      </c>
      <c r="F259" s="409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09">
        <v>44691</v>
      </c>
      <c r="C260" s="59" t="s">
        <v>15492</v>
      </c>
      <c r="D260" s="59" t="s">
        <v>9011</v>
      </c>
      <c r="E260" s="59" t="s">
        <v>3875</v>
      </c>
      <c r="F260" s="409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09">
        <v>44691</v>
      </c>
      <c r="C261" s="59" t="s">
        <v>15492</v>
      </c>
      <c r="D261" s="59" t="s">
        <v>13309</v>
      </c>
      <c r="E261" s="59" t="s">
        <v>3875</v>
      </c>
      <c r="F261" s="409">
        <v>44844</v>
      </c>
      <c r="G261" s="76" t="s">
        <v>15609</v>
      </c>
      <c r="H261" s="59"/>
      <c r="I261" s="59"/>
      <c r="J261" s="59"/>
      <c r="K261" s="59"/>
    </row>
    <row r="262" spans="1:11" x14ac:dyDescent="0.25">
      <c r="A262" s="59">
        <v>260</v>
      </c>
      <c r="B262" s="409">
        <v>44691</v>
      </c>
      <c r="C262" s="59" t="s">
        <v>15492</v>
      </c>
      <c r="D262" s="59" t="s">
        <v>10150</v>
      </c>
      <c r="E262" s="59" t="s">
        <v>3875</v>
      </c>
      <c r="F262" s="409">
        <v>44844</v>
      </c>
      <c r="G262" s="76" t="s">
        <v>15609</v>
      </c>
      <c r="H262" s="59"/>
      <c r="I262" s="59"/>
      <c r="J262" s="59"/>
      <c r="K262" s="59"/>
    </row>
    <row r="263" spans="1:11" x14ac:dyDescent="0.25">
      <c r="A263" s="59">
        <v>261</v>
      </c>
      <c r="B263" s="409">
        <v>44691</v>
      </c>
      <c r="C263" s="59" t="s">
        <v>15492</v>
      </c>
      <c r="D263" s="59" t="s">
        <v>9011</v>
      </c>
      <c r="E263" s="59" t="s">
        <v>3875</v>
      </c>
      <c r="F263" s="409">
        <v>44844</v>
      </c>
      <c r="G263" s="76" t="s">
        <v>15609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15492</v>
      </c>
      <c r="D264" s="59" t="s">
        <v>13311</v>
      </c>
      <c r="E264" s="59" t="s">
        <v>3875</v>
      </c>
      <c r="F264" s="409">
        <v>44844</v>
      </c>
      <c r="G264" s="76" t="s">
        <v>15609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15492</v>
      </c>
      <c r="D265" s="59" t="s">
        <v>9881</v>
      </c>
      <c r="E265" s="59" t="s">
        <v>3875</v>
      </c>
      <c r="F265" s="409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15492</v>
      </c>
      <c r="D266" s="59" t="s">
        <v>13275</v>
      </c>
      <c r="E266" s="59" t="s">
        <v>3875</v>
      </c>
      <c r="F266" s="409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15492</v>
      </c>
      <c r="D267" s="59" t="s">
        <v>15610</v>
      </c>
      <c r="E267" s="59" t="s">
        <v>3875</v>
      </c>
      <c r="F267" s="409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15492</v>
      </c>
      <c r="D268" s="59" t="s">
        <v>15611</v>
      </c>
      <c r="E268" s="59" t="s">
        <v>3875</v>
      </c>
      <c r="F268" s="409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15492</v>
      </c>
      <c r="D269" s="59" t="s">
        <v>15612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15492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15492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15492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15492</v>
      </c>
      <c r="D273" s="59" t="s">
        <v>13359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15492</v>
      </c>
      <c r="D274" s="59" t="s">
        <v>13337</v>
      </c>
      <c r="E274" s="59" t="s">
        <v>4269</v>
      </c>
      <c r="F274" s="76" t="s">
        <v>15613</v>
      </c>
      <c r="G274" s="76" t="s">
        <v>15614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15492</v>
      </c>
      <c r="D275" s="59" t="s">
        <v>13340</v>
      </c>
      <c r="E275" s="59" t="s">
        <v>4269</v>
      </c>
      <c r="F275" s="76" t="s">
        <v>15613</v>
      </c>
      <c r="G275" s="76" t="s">
        <v>15614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15492</v>
      </c>
      <c r="D276" s="59" t="s">
        <v>13341</v>
      </c>
      <c r="E276" s="59" t="s">
        <v>4269</v>
      </c>
      <c r="F276" s="76" t="s">
        <v>15613</v>
      </c>
      <c r="G276" s="76" t="s">
        <v>15614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15492</v>
      </c>
      <c r="D277" s="59" t="s">
        <v>13221</v>
      </c>
      <c r="E277" s="59" t="s">
        <v>4269</v>
      </c>
      <c r="F277" s="76" t="s">
        <v>15613</v>
      </c>
      <c r="G277" s="76" t="s">
        <v>15614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15492</v>
      </c>
      <c r="D278" s="59" t="s">
        <v>13340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15492</v>
      </c>
      <c r="D279" s="59" t="s">
        <v>13221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15492</v>
      </c>
      <c r="D280" s="59" t="s">
        <v>13348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15492</v>
      </c>
      <c r="D281" s="59" t="s">
        <v>13337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15492</v>
      </c>
      <c r="D282" s="59" t="s">
        <v>13484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15492</v>
      </c>
      <c r="D283" s="59" t="s">
        <v>13376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15492</v>
      </c>
      <c r="D284" s="59" t="s">
        <v>13378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15492</v>
      </c>
      <c r="D285" s="59" t="s">
        <v>13383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15492</v>
      </c>
      <c r="D286" s="59" t="s">
        <v>13385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15492</v>
      </c>
      <c r="D287" s="59" t="s">
        <v>13434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15492</v>
      </c>
      <c r="D288" s="59" t="s">
        <v>13435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15492</v>
      </c>
      <c r="D289" s="59" t="s">
        <v>13482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15492</v>
      </c>
      <c r="D290" s="59" t="s">
        <v>13436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15492</v>
      </c>
      <c r="D291" s="59" t="s">
        <v>13438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15492</v>
      </c>
      <c r="D292" s="59" t="s">
        <v>13704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15492</v>
      </c>
      <c r="D293" s="59" t="s">
        <v>13705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15492</v>
      </c>
      <c r="D294" s="59" t="s">
        <v>13583</v>
      </c>
      <c r="E294" s="59" t="s">
        <v>4269</v>
      </c>
      <c r="F294" s="409">
        <v>44692</v>
      </c>
      <c r="G294" s="491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15492</v>
      </c>
      <c r="D295" s="59" t="s">
        <v>13652</v>
      </c>
      <c r="E295" s="59" t="s">
        <v>4269</v>
      </c>
      <c r="F295" s="409">
        <v>44876</v>
      </c>
      <c r="G295" s="491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15492</v>
      </c>
      <c r="D296" s="59" t="s">
        <v>13582</v>
      </c>
      <c r="E296" s="59" t="s">
        <v>4269</v>
      </c>
      <c r="F296" s="409">
        <v>44692</v>
      </c>
      <c r="G296" s="491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09">
        <v>44662</v>
      </c>
      <c r="C297" s="59" t="s">
        <v>15498</v>
      </c>
      <c r="D297" s="247" t="s">
        <v>14058</v>
      </c>
      <c r="E297" s="59" t="s">
        <v>11237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09">
        <v>44662</v>
      </c>
      <c r="C298" s="59" t="s">
        <v>15498</v>
      </c>
      <c r="D298" s="259" t="s">
        <v>14059</v>
      </c>
      <c r="E298" s="59" t="s">
        <v>11237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09">
        <v>44662</v>
      </c>
      <c r="C299" s="59" t="s">
        <v>15498</v>
      </c>
      <c r="D299" s="247" t="s">
        <v>15615</v>
      </c>
      <c r="E299" s="59" t="s">
        <v>11237</v>
      </c>
      <c r="F299" s="409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09">
        <v>44662</v>
      </c>
      <c r="C300" s="59" t="s">
        <v>15498</v>
      </c>
      <c r="D300" s="247" t="s">
        <v>15616</v>
      </c>
      <c r="E300" s="59" t="s">
        <v>11237</v>
      </c>
      <c r="F300" s="409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09">
        <v>44662</v>
      </c>
      <c r="C301" s="59" t="s">
        <v>15498</v>
      </c>
      <c r="D301" s="247" t="s">
        <v>15617</v>
      </c>
      <c r="E301" s="59" t="s">
        <v>11237</v>
      </c>
      <c r="F301" s="409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09">
        <v>44662</v>
      </c>
      <c r="C302" s="59" t="s">
        <v>15498</v>
      </c>
      <c r="D302" s="510" t="s">
        <v>15618</v>
      </c>
      <c r="E302" s="59" t="s">
        <v>11237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09">
        <v>44662</v>
      </c>
      <c r="C303" s="59" t="s">
        <v>15498</v>
      </c>
      <c r="D303" s="247" t="s">
        <v>15619</v>
      </c>
      <c r="E303" s="59" t="s">
        <v>11237</v>
      </c>
      <c r="F303" s="76" t="s">
        <v>7477</v>
      </c>
      <c r="G303" s="76" t="s">
        <v>15620</v>
      </c>
      <c r="H303" s="59"/>
      <c r="I303" s="59"/>
      <c r="J303" s="59"/>
      <c r="K303" s="59"/>
    </row>
    <row r="304" spans="1:11" x14ac:dyDescent="0.25">
      <c r="A304" s="59">
        <v>302</v>
      </c>
      <c r="B304" s="409">
        <v>44662</v>
      </c>
      <c r="C304" s="59" t="s">
        <v>15498</v>
      </c>
      <c r="D304" s="247" t="s">
        <v>15621</v>
      </c>
      <c r="E304" s="59" t="s">
        <v>11237</v>
      </c>
      <c r="F304" s="409">
        <v>44906</v>
      </c>
      <c r="G304" s="84" t="s">
        <v>13673</v>
      </c>
      <c r="H304" s="59"/>
      <c r="I304" s="59"/>
      <c r="J304" s="59"/>
      <c r="K304" s="59"/>
    </row>
    <row r="305" spans="1:11" x14ac:dyDescent="0.25">
      <c r="A305" s="59">
        <v>303</v>
      </c>
      <c r="B305" s="409">
        <v>44662</v>
      </c>
      <c r="C305" s="59" t="s">
        <v>15498</v>
      </c>
      <c r="D305" s="408" t="s">
        <v>15622</v>
      </c>
      <c r="E305" s="59" t="s">
        <v>11237</v>
      </c>
      <c r="F305" s="409">
        <v>44906</v>
      </c>
      <c r="G305" s="491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09">
        <v>44662</v>
      </c>
      <c r="C306" s="59" t="s">
        <v>15498</v>
      </c>
      <c r="D306" s="247" t="s">
        <v>15623</v>
      </c>
      <c r="E306" s="59" t="s">
        <v>11237</v>
      </c>
      <c r="F306" s="409">
        <v>44906</v>
      </c>
      <c r="G306" s="84" t="s">
        <v>13673</v>
      </c>
      <c r="H306" s="59"/>
      <c r="I306" s="59"/>
      <c r="J306" s="59"/>
      <c r="K306" s="59"/>
    </row>
    <row r="307" spans="1:11" x14ac:dyDescent="0.25">
      <c r="A307" s="59">
        <v>305</v>
      </c>
      <c r="B307" s="409">
        <v>44662</v>
      </c>
      <c r="C307" s="59" t="s">
        <v>15498</v>
      </c>
      <c r="D307" s="247" t="s">
        <v>15624</v>
      </c>
      <c r="E307" s="59" t="s">
        <v>11237</v>
      </c>
      <c r="F307" s="409">
        <v>44845</v>
      </c>
      <c r="G307" s="76" t="s">
        <v>15609</v>
      </c>
      <c r="H307" s="59"/>
      <c r="I307" s="59"/>
      <c r="J307" s="59"/>
      <c r="K307" s="59"/>
    </row>
    <row r="308" spans="1:11" x14ac:dyDescent="0.25">
      <c r="A308" s="59">
        <v>306</v>
      </c>
      <c r="B308" s="409">
        <v>44662</v>
      </c>
      <c r="C308" s="59" t="s">
        <v>15498</v>
      </c>
      <c r="D308" s="247" t="s">
        <v>15625</v>
      </c>
      <c r="E308" s="59" t="s">
        <v>11237</v>
      </c>
      <c r="F308" s="409">
        <v>44845</v>
      </c>
      <c r="G308" s="76" t="s">
        <v>15609</v>
      </c>
      <c r="H308" s="59"/>
      <c r="I308" s="59"/>
      <c r="J308" s="59"/>
      <c r="K308" s="59"/>
    </row>
    <row r="309" spans="1:11" x14ac:dyDescent="0.25">
      <c r="A309" s="59">
        <v>307</v>
      </c>
      <c r="B309" s="409">
        <v>44662</v>
      </c>
      <c r="C309" s="59" t="s">
        <v>15498</v>
      </c>
      <c r="D309" s="247" t="s">
        <v>15626</v>
      </c>
      <c r="E309" s="59" t="s">
        <v>11237</v>
      </c>
      <c r="F309" s="409">
        <v>44845</v>
      </c>
      <c r="G309" s="76" t="s">
        <v>15609</v>
      </c>
      <c r="H309" s="59"/>
      <c r="I309" s="59"/>
      <c r="J309" s="59"/>
      <c r="K309" s="59"/>
    </row>
    <row r="310" spans="1:11" x14ac:dyDescent="0.25">
      <c r="A310" s="59">
        <v>308</v>
      </c>
      <c r="B310" s="409">
        <v>44662</v>
      </c>
      <c r="C310" s="59" t="s">
        <v>15498</v>
      </c>
      <c r="D310" s="247" t="s">
        <v>15627</v>
      </c>
      <c r="E310" s="59" t="s">
        <v>11237</v>
      </c>
      <c r="F310" s="409">
        <v>44876</v>
      </c>
      <c r="G310" s="491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09">
        <v>44662</v>
      </c>
      <c r="C311" s="59" t="s">
        <v>15498</v>
      </c>
      <c r="D311" s="247" t="s">
        <v>15628</v>
      </c>
      <c r="E311" s="59" t="s">
        <v>11237</v>
      </c>
      <c r="F311" s="409">
        <v>44845</v>
      </c>
      <c r="G311" s="76" t="s">
        <v>15629</v>
      </c>
      <c r="H311" s="59" t="s">
        <v>15630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15492</v>
      </c>
      <c r="D312" s="59" t="s">
        <v>13654</v>
      </c>
      <c r="E312" s="59" t="s">
        <v>4269</v>
      </c>
      <c r="F312" s="409">
        <v>44876</v>
      </c>
      <c r="G312" s="491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15492</v>
      </c>
      <c r="D313" s="59" t="s">
        <v>13653</v>
      </c>
      <c r="E313" s="59" t="s">
        <v>4269</v>
      </c>
      <c r="F313" s="409">
        <v>44876</v>
      </c>
      <c r="G313" s="491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15492</v>
      </c>
      <c r="D314" s="59" t="s">
        <v>15631</v>
      </c>
      <c r="E314" s="59" t="s">
        <v>4269</v>
      </c>
      <c r="F314" s="409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15492</v>
      </c>
      <c r="D315" s="59" t="s">
        <v>13651</v>
      </c>
      <c r="E315" s="59" t="s">
        <v>4269</v>
      </c>
      <c r="F315" s="409">
        <v>44876</v>
      </c>
      <c r="G315" s="491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15492</v>
      </c>
      <c r="D316" s="59" t="s">
        <v>15632</v>
      </c>
      <c r="E316" s="59" t="s">
        <v>4269</v>
      </c>
      <c r="F316" s="409">
        <v>44845</v>
      </c>
      <c r="G316" s="491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15492</v>
      </c>
      <c r="D317" s="59" t="s">
        <v>13803</v>
      </c>
      <c r="E317" s="59" t="s">
        <v>4269</v>
      </c>
      <c r="F317" s="76" t="s">
        <v>286</v>
      </c>
      <c r="G317" s="491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15492</v>
      </c>
      <c r="D318" s="59" t="s">
        <v>13783</v>
      </c>
      <c r="E318" s="59" t="s">
        <v>4269</v>
      </c>
      <c r="F318" s="76" t="s">
        <v>7508</v>
      </c>
      <c r="G318" s="491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15492</v>
      </c>
      <c r="D319" s="59" t="s">
        <v>13760</v>
      </c>
      <c r="E319" s="59" t="s">
        <v>4269</v>
      </c>
      <c r="F319" s="76" t="s">
        <v>7468</v>
      </c>
      <c r="G319" s="491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15492</v>
      </c>
      <c r="D320" s="59" t="s">
        <v>13781</v>
      </c>
      <c r="E320" s="59" t="s">
        <v>4269</v>
      </c>
      <c r="F320" s="76" t="s">
        <v>7508</v>
      </c>
      <c r="G320" s="491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15492</v>
      </c>
      <c r="D321" s="59" t="s">
        <v>15633</v>
      </c>
      <c r="E321" s="59" t="s">
        <v>4269</v>
      </c>
      <c r="F321" s="76" t="s">
        <v>7468</v>
      </c>
      <c r="G321" s="491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15492</v>
      </c>
      <c r="D322" s="59" t="s">
        <v>13817</v>
      </c>
      <c r="E322" s="59" t="s">
        <v>4269</v>
      </c>
      <c r="F322" s="76" t="s">
        <v>7544</v>
      </c>
      <c r="G322" s="491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15492</v>
      </c>
      <c r="D323" s="59" t="s">
        <v>13868</v>
      </c>
      <c r="E323" s="59" t="s">
        <v>4269</v>
      </c>
      <c r="F323" s="409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15492</v>
      </c>
      <c r="D324" s="59" t="s">
        <v>13801</v>
      </c>
      <c r="E324" s="59" t="s">
        <v>4269</v>
      </c>
      <c r="F324" s="76" t="s">
        <v>286</v>
      </c>
      <c r="G324" s="491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15492</v>
      </c>
      <c r="D325" s="59" t="s">
        <v>13815</v>
      </c>
      <c r="E325" s="59" t="s">
        <v>4269</v>
      </c>
      <c r="F325" s="76" t="s">
        <v>7544</v>
      </c>
      <c r="G325" s="491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15492</v>
      </c>
      <c r="D326" s="59" t="s">
        <v>13876</v>
      </c>
      <c r="E326" s="59" t="s">
        <v>4269</v>
      </c>
      <c r="F326" s="409">
        <v>44604</v>
      </c>
      <c r="G326" s="491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15492</v>
      </c>
      <c r="D327" s="59" t="s">
        <v>13962</v>
      </c>
      <c r="E327" s="59" t="s">
        <v>4269</v>
      </c>
      <c r="F327" s="409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15492</v>
      </c>
      <c r="D328" s="59" t="s">
        <v>13874</v>
      </c>
      <c r="E328" s="59" t="s">
        <v>4269</v>
      </c>
      <c r="F328" s="409">
        <v>44604</v>
      </c>
      <c r="G328" s="491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15492</v>
      </c>
      <c r="D329" s="59" t="s">
        <v>13960</v>
      </c>
      <c r="E329" s="59" t="s">
        <v>4269</v>
      </c>
      <c r="F329" s="409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15492</v>
      </c>
      <c r="D330" s="59" t="s">
        <v>13982</v>
      </c>
      <c r="E330" s="59" t="s">
        <v>4269</v>
      </c>
      <c r="F330" s="409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15492</v>
      </c>
      <c r="D331" s="59" t="s">
        <v>13924</v>
      </c>
      <c r="E331" s="59" t="s">
        <v>4269</v>
      </c>
      <c r="F331" s="409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15492</v>
      </c>
      <c r="D332" s="59" t="s">
        <v>13926</v>
      </c>
      <c r="E332" s="59" t="s">
        <v>4269</v>
      </c>
      <c r="F332" s="409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15492</v>
      </c>
      <c r="D333" s="59" t="s">
        <v>13903</v>
      </c>
      <c r="E333" s="59" t="s">
        <v>4269</v>
      </c>
      <c r="F333" s="409">
        <v>44632</v>
      </c>
      <c r="G333" s="84" t="s">
        <v>13904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15492</v>
      </c>
      <c r="D334" s="59" t="s">
        <v>13980</v>
      </c>
      <c r="E334" s="59" t="s">
        <v>4269</v>
      </c>
      <c r="F334" s="409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15492</v>
      </c>
      <c r="D335" s="59" t="s">
        <v>13905</v>
      </c>
      <c r="E335" s="59" t="s">
        <v>4269</v>
      </c>
      <c r="F335" s="409">
        <v>44632</v>
      </c>
      <c r="G335" s="84" t="s">
        <v>13904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15492</v>
      </c>
      <c r="D336" s="59" t="s">
        <v>14005</v>
      </c>
      <c r="E336" s="59" t="s">
        <v>4269</v>
      </c>
      <c r="F336" s="409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15492</v>
      </c>
      <c r="D337" s="59" t="s">
        <v>13984</v>
      </c>
      <c r="E337" s="59" t="s">
        <v>4269</v>
      </c>
      <c r="F337" s="409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15492</v>
      </c>
      <c r="D338" s="59" t="s">
        <v>14003</v>
      </c>
      <c r="E338" s="59" t="s">
        <v>4269</v>
      </c>
      <c r="F338" s="409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15492</v>
      </c>
      <c r="D339" s="59" t="s">
        <v>13983</v>
      </c>
      <c r="E339" s="59" t="s">
        <v>4269</v>
      </c>
      <c r="F339" s="409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15492</v>
      </c>
      <c r="D340" s="59" t="s">
        <v>14028</v>
      </c>
      <c r="E340" s="59" t="s">
        <v>4269</v>
      </c>
      <c r="F340" s="409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15492</v>
      </c>
      <c r="D341" s="59" t="s">
        <v>14054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15492</v>
      </c>
      <c r="D342" s="59" t="s">
        <v>15634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15492</v>
      </c>
      <c r="D343" s="59" t="s">
        <v>14056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15492</v>
      </c>
      <c r="D344" s="389" t="s">
        <v>14042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15492</v>
      </c>
      <c r="D345" s="389" t="s">
        <v>14040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15492</v>
      </c>
      <c r="D346" s="59" t="s">
        <v>14057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15492</v>
      </c>
      <c r="D347" s="59" t="s">
        <v>14146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15492</v>
      </c>
      <c r="D348" s="59" t="s">
        <v>14147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15492</v>
      </c>
      <c r="D349" s="59" t="s">
        <v>14131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15492</v>
      </c>
      <c r="D350" s="59" t="s">
        <v>14148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15492</v>
      </c>
      <c r="D351" s="59" t="s">
        <v>14133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15492</v>
      </c>
      <c r="D352" s="59" t="s">
        <v>15635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15492</v>
      </c>
      <c r="D353" s="59" t="s">
        <v>8672</v>
      </c>
      <c r="E353" s="59" t="s">
        <v>4269</v>
      </c>
      <c r="F353" s="409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15492</v>
      </c>
      <c r="D354" s="59" t="s">
        <v>8673</v>
      </c>
      <c r="E354" s="59" t="s">
        <v>4269</v>
      </c>
      <c r="F354" s="409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15492</v>
      </c>
      <c r="D355" s="59" t="s">
        <v>15636</v>
      </c>
      <c r="E355" s="59" t="s">
        <v>4269</v>
      </c>
      <c r="F355" s="409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15492</v>
      </c>
      <c r="D356" s="59" t="s">
        <v>14221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15492</v>
      </c>
      <c r="D357" s="59" t="s">
        <v>14196</v>
      </c>
      <c r="E357" s="59" t="s">
        <v>4269</v>
      </c>
      <c r="F357" s="76" t="s">
        <v>8002</v>
      </c>
      <c r="G357" s="76" t="s">
        <v>13197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15492</v>
      </c>
      <c r="D358" s="59" t="s">
        <v>15637</v>
      </c>
      <c r="E358" s="59" t="s">
        <v>4269</v>
      </c>
      <c r="F358" s="409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15492</v>
      </c>
      <c r="D359" s="59" t="s">
        <v>14198</v>
      </c>
      <c r="E359" s="59" t="s">
        <v>4269</v>
      </c>
      <c r="F359" s="76" t="s">
        <v>8002</v>
      </c>
      <c r="G359" s="76" t="s">
        <v>13197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15492</v>
      </c>
      <c r="D360" s="59" t="s">
        <v>15638</v>
      </c>
      <c r="E360" s="59" t="s">
        <v>4269</v>
      </c>
      <c r="F360" s="409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15492</v>
      </c>
      <c r="D361" s="59" t="s">
        <v>15639</v>
      </c>
      <c r="E361" s="59" t="s">
        <v>4269</v>
      </c>
      <c r="F361" s="409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15492</v>
      </c>
      <c r="D362" s="59" t="s">
        <v>14223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15492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15492</v>
      </c>
      <c r="D364" s="59" t="s">
        <v>8736</v>
      </c>
      <c r="E364" s="59" t="s">
        <v>4269</v>
      </c>
      <c r="F364" s="409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15492</v>
      </c>
      <c r="D365" s="59" t="s">
        <v>14220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15492</v>
      </c>
      <c r="D366" s="59" t="s">
        <v>15640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15492</v>
      </c>
      <c r="D367" s="59" t="s">
        <v>8678</v>
      </c>
      <c r="E367" s="59" t="s">
        <v>4269</v>
      </c>
      <c r="F367" s="409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15492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15492</v>
      </c>
      <c r="D369" s="59" t="s">
        <v>8759</v>
      </c>
      <c r="E369" s="59" t="s">
        <v>4269</v>
      </c>
      <c r="F369" s="409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15492</v>
      </c>
      <c r="D370" s="59" t="s">
        <v>8761</v>
      </c>
      <c r="E370" s="59" t="s">
        <v>4269</v>
      </c>
      <c r="F370" s="409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15492</v>
      </c>
      <c r="D371" s="59" t="s">
        <v>8763</v>
      </c>
      <c r="E371" s="59" t="s">
        <v>4269</v>
      </c>
      <c r="F371" s="409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15492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15492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15492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15492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15492</v>
      </c>
      <c r="D376" s="59" t="s">
        <v>8762</v>
      </c>
      <c r="E376" s="59" t="s">
        <v>4269</v>
      </c>
      <c r="F376" s="409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15492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15641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15492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15492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15642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15492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15642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15492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15642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15492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15642</v>
      </c>
      <c r="I382" s="247" t="s">
        <v>15069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15492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15642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15492</v>
      </c>
      <c r="D384" s="59" t="s">
        <v>9095</v>
      </c>
      <c r="E384" s="59" t="s">
        <v>4269</v>
      </c>
      <c r="F384" s="409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15492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15492</v>
      </c>
      <c r="D386" s="59" t="s">
        <v>9087</v>
      </c>
      <c r="E386" s="59" t="s">
        <v>4269</v>
      </c>
      <c r="F386" s="409">
        <v>45079</v>
      </c>
      <c r="G386" s="76" t="s">
        <v>188</v>
      </c>
      <c r="H386" s="59" t="s">
        <v>15643</v>
      </c>
      <c r="I386" s="59" t="s">
        <v>13651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15492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15492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15492</v>
      </c>
      <c r="D389" s="59" t="s">
        <v>15644</v>
      </c>
      <c r="E389" s="59" t="s">
        <v>4269</v>
      </c>
      <c r="F389" s="76" t="s">
        <v>1132</v>
      </c>
      <c r="G389" s="76" t="s">
        <v>15645</v>
      </c>
      <c r="H389" s="59" t="s">
        <v>15646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15492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13803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15492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15492</v>
      </c>
      <c r="D392" s="59" t="s">
        <v>9094</v>
      </c>
      <c r="E392" s="59" t="s">
        <v>65</v>
      </c>
      <c r="F392" s="409">
        <v>45140</v>
      </c>
      <c r="G392" s="521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15498</v>
      </c>
      <c r="D393" s="247" t="s">
        <v>15647</v>
      </c>
      <c r="E393" s="59" t="s">
        <v>15648</v>
      </c>
      <c r="F393" s="210">
        <v>45172</v>
      </c>
      <c r="G393" s="521" t="s">
        <v>158</v>
      </c>
      <c r="H393" s="210">
        <v>45172</v>
      </c>
      <c r="I393" s="247" t="s">
        <v>15171</v>
      </c>
      <c r="J393" s="59" t="s">
        <v>15649</v>
      </c>
      <c r="K393" s="210"/>
    </row>
    <row r="394" spans="1:11" x14ac:dyDescent="0.25">
      <c r="A394" s="59">
        <v>392</v>
      </c>
      <c r="B394" s="409">
        <v>45232</v>
      </c>
      <c r="C394" s="59" t="s">
        <v>15650</v>
      </c>
      <c r="D394" s="59" t="s">
        <v>9245</v>
      </c>
      <c r="E394" s="59" t="s">
        <v>15651</v>
      </c>
      <c r="F394" s="76" t="s">
        <v>1822</v>
      </c>
      <c r="G394" s="76" t="s">
        <v>15652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09">
        <v>45232</v>
      </c>
      <c r="C395" s="59" t="s">
        <v>15650</v>
      </c>
      <c r="D395" s="338" t="s">
        <v>9344</v>
      </c>
      <c r="E395" s="59" t="s">
        <v>15651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09">
        <v>45232</v>
      </c>
      <c r="C396" s="59" t="s">
        <v>15650</v>
      </c>
      <c r="D396" s="59" t="s">
        <v>9328</v>
      </c>
      <c r="E396" s="59" t="s">
        <v>15651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09">
        <v>45232</v>
      </c>
      <c r="C397" s="59" t="s">
        <v>15650</v>
      </c>
      <c r="D397" s="338" t="s">
        <v>9346</v>
      </c>
      <c r="E397" s="59" t="s">
        <v>15651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09">
        <v>45232</v>
      </c>
      <c r="C398" s="59" t="s">
        <v>15653</v>
      </c>
      <c r="D398" s="59" t="s">
        <v>15654</v>
      </c>
      <c r="E398" s="59" t="s">
        <v>15651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09">
        <v>45232</v>
      </c>
      <c r="C399" s="59" t="s">
        <v>15650</v>
      </c>
      <c r="D399" s="59" t="s">
        <v>15655</v>
      </c>
      <c r="E399" s="59" t="s">
        <v>15651</v>
      </c>
      <c r="F399" s="76" t="s">
        <v>1822</v>
      </c>
      <c r="G399" s="76" t="s">
        <v>15652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09">
        <v>45232</v>
      </c>
      <c r="C400" s="59" t="s">
        <v>15650</v>
      </c>
      <c r="D400" s="59" t="s">
        <v>15656</v>
      </c>
      <c r="E400" s="59" t="s">
        <v>15651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09">
        <v>45232</v>
      </c>
      <c r="C401" s="59" t="s">
        <v>15653</v>
      </c>
      <c r="D401" s="59" t="s">
        <v>15657</v>
      </c>
      <c r="E401" s="59" t="s">
        <v>15651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09">
        <v>45232</v>
      </c>
      <c r="C402" s="59" t="s">
        <v>15650</v>
      </c>
      <c r="D402" s="59" t="s">
        <v>9246</v>
      </c>
      <c r="E402" s="59" t="s">
        <v>15651</v>
      </c>
      <c r="F402" s="76" t="s">
        <v>1822</v>
      </c>
      <c r="G402" s="76" t="s">
        <v>1941</v>
      </c>
      <c r="H402" s="59" t="s">
        <v>15641</v>
      </c>
      <c r="I402" s="59"/>
      <c r="J402" s="59"/>
      <c r="K402" s="59"/>
    </row>
    <row r="403" spans="1:11" x14ac:dyDescent="0.25">
      <c r="A403" s="59">
        <v>401</v>
      </c>
      <c r="B403" s="409">
        <v>45232</v>
      </c>
      <c r="C403" s="59" t="s">
        <v>15650</v>
      </c>
      <c r="D403" s="59" t="s">
        <v>15658</v>
      </c>
      <c r="E403" s="59" t="s">
        <v>15651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09">
        <v>45232</v>
      </c>
      <c r="C404" s="59" t="s">
        <v>15650</v>
      </c>
      <c r="D404" s="59" t="s">
        <v>15659</v>
      </c>
      <c r="E404" s="59" t="s">
        <v>15651</v>
      </c>
      <c r="F404" s="76" t="s">
        <v>1822</v>
      </c>
      <c r="G404" s="76" t="s">
        <v>1941</v>
      </c>
      <c r="H404" s="59" t="s">
        <v>15641</v>
      </c>
      <c r="I404" s="59"/>
      <c r="J404" s="59"/>
      <c r="K404" s="59"/>
    </row>
    <row r="405" spans="1:11" x14ac:dyDescent="0.25">
      <c r="A405" s="59">
        <v>403</v>
      </c>
      <c r="B405" s="409">
        <v>45232</v>
      </c>
      <c r="C405" s="59" t="s">
        <v>15650</v>
      </c>
      <c r="D405" s="59" t="s">
        <v>9244</v>
      </c>
      <c r="E405" s="59" t="s">
        <v>15651</v>
      </c>
      <c r="F405" s="76" t="s">
        <v>1822</v>
      </c>
      <c r="G405" s="76" t="s">
        <v>15652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15498</v>
      </c>
      <c r="D406" s="393" t="s">
        <v>15660</v>
      </c>
      <c r="E406" s="59" t="s">
        <v>65</v>
      </c>
      <c r="F406" s="76" t="s">
        <v>1742</v>
      </c>
      <c r="G406" s="76" t="s">
        <v>152</v>
      </c>
      <c r="H406" s="59"/>
      <c r="I406" s="247" t="s">
        <v>15097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15498</v>
      </c>
      <c r="D407" s="381" t="s">
        <v>15661</v>
      </c>
      <c r="E407" s="59" t="s">
        <v>65</v>
      </c>
      <c r="F407" s="76" t="s">
        <v>15662</v>
      </c>
      <c r="G407" s="76" t="s">
        <v>565</v>
      </c>
      <c r="H407" s="59"/>
      <c r="I407" s="247" t="s">
        <v>15535</v>
      </c>
      <c r="J407" s="59" t="s">
        <v>15663</v>
      </c>
      <c r="K407" s="59"/>
    </row>
    <row r="408" spans="1:11" x14ac:dyDescent="0.25">
      <c r="A408" s="59">
        <v>406</v>
      </c>
      <c r="B408" s="59" t="s">
        <v>1775</v>
      </c>
      <c r="C408" s="59" t="s">
        <v>15492</v>
      </c>
      <c r="D408" s="59" t="s">
        <v>9558</v>
      </c>
      <c r="E408" s="59" t="s">
        <v>15664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15492</v>
      </c>
      <c r="D409" s="59" t="s">
        <v>9560</v>
      </c>
      <c r="E409" s="59" t="s">
        <v>15664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15492</v>
      </c>
      <c r="D410" s="59" t="s">
        <v>15665</v>
      </c>
      <c r="E410" s="59" t="s">
        <v>15664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15492</v>
      </c>
      <c r="D411" s="59" t="s">
        <v>15666</v>
      </c>
      <c r="E411" s="59" t="s">
        <v>15664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15492</v>
      </c>
      <c r="D412" s="59" t="s">
        <v>15667</v>
      </c>
      <c r="E412" s="59" t="s">
        <v>15664</v>
      </c>
      <c r="F412" s="76" t="s">
        <v>1775</v>
      </c>
      <c r="G412" s="76" t="s">
        <v>131</v>
      </c>
      <c r="H412" s="59"/>
      <c r="I412" s="247" t="s">
        <v>15013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15492</v>
      </c>
      <c r="D413" s="59" t="s">
        <v>15668</v>
      </c>
      <c r="E413" s="59" t="s">
        <v>15664</v>
      </c>
      <c r="F413" s="76" t="s">
        <v>1775</v>
      </c>
      <c r="G413" s="76" t="s">
        <v>131</v>
      </c>
      <c r="H413" s="59"/>
      <c r="I413" s="247" t="s">
        <v>15100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15498</v>
      </c>
      <c r="D414" s="247" t="s">
        <v>15669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15498</v>
      </c>
      <c r="D415" s="247" t="s">
        <v>15670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15498</v>
      </c>
      <c r="D416" s="247" t="s">
        <v>15671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15498</v>
      </c>
      <c r="D417" s="247" t="s">
        <v>9372</v>
      </c>
      <c r="E417" s="59" t="s">
        <v>65</v>
      </c>
      <c r="F417" s="409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15498</v>
      </c>
      <c r="D418" s="247" t="s">
        <v>9369</v>
      </c>
      <c r="E418" s="59" t="s">
        <v>65</v>
      </c>
      <c r="F418" s="409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15498</v>
      </c>
      <c r="D419" s="247" t="s">
        <v>9371</v>
      </c>
      <c r="E419" s="59" t="s">
        <v>65</v>
      </c>
      <c r="F419" s="409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15498</v>
      </c>
      <c r="D420" s="247" t="s">
        <v>2157</v>
      </c>
      <c r="E420" s="59" t="s">
        <v>65</v>
      </c>
      <c r="F420" s="409">
        <v>45110</v>
      </c>
      <c r="G420" s="76" t="s">
        <v>1937</v>
      </c>
      <c r="H420" s="59"/>
      <c r="I420" s="247" t="s">
        <v>15136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15672</v>
      </c>
      <c r="D421" s="59">
        <v>2093004081</v>
      </c>
      <c r="E421" s="59" t="s">
        <v>65</v>
      </c>
      <c r="F421" s="409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15672</v>
      </c>
      <c r="D422" s="59">
        <v>2092025036</v>
      </c>
      <c r="E422" s="59" t="s">
        <v>65</v>
      </c>
      <c r="F422" s="409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09">
        <v>45202</v>
      </c>
      <c r="C423" s="59" t="s">
        <v>15492</v>
      </c>
      <c r="D423" s="59" t="s">
        <v>15673</v>
      </c>
      <c r="E423" s="59" t="s">
        <v>4269</v>
      </c>
      <c r="F423" s="76" t="s">
        <v>486</v>
      </c>
      <c r="G423" s="76" t="s">
        <v>554</v>
      </c>
      <c r="H423" s="59"/>
      <c r="I423" s="247" t="s">
        <v>15189</v>
      </c>
      <c r="J423" s="59"/>
      <c r="K423" s="59"/>
    </row>
    <row r="424" spans="1:11" x14ac:dyDescent="0.25">
      <c r="A424" s="59">
        <v>422</v>
      </c>
      <c r="B424" s="409">
        <v>45202</v>
      </c>
      <c r="C424" s="59" t="s">
        <v>15492</v>
      </c>
      <c r="D424" s="59" t="s">
        <v>15674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09">
        <v>45202</v>
      </c>
      <c r="C425" s="59" t="s">
        <v>15492</v>
      </c>
      <c r="D425" s="59" t="s">
        <v>15675</v>
      </c>
      <c r="E425" s="59" t="s">
        <v>4269</v>
      </c>
      <c r="F425" s="409">
        <v>45233</v>
      </c>
      <c r="G425" s="76" t="s">
        <v>723</v>
      </c>
      <c r="H425" s="59"/>
      <c r="I425" s="247" t="s">
        <v>15151</v>
      </c>
      <c r="J425" s="59">
        <v>254549</v>
      </c>
      <c r="K425" s="59"/>
    </row>
    <row r="426" spans="1:11" x14ac:dyDescent="0.25">
      <c r="A426" s="59">
        <v>424</v>
      </c>
      <c r="B426" s="409">
        <v>45202</v>
      </c>
      <c r="C426" s="59" t="s">
        <v>15492</v>
      </c>
      <c r="D426" s="59" t="s">
        <v>15391</v>
      </c>
      <c r="E426" s="59" t="s">
        <v>4269</v>
      </c>
      <c r="F426" s="76" t="s">
        <v>384</v>
      </c>
      <c r="G426" s="76" t="s">
        <v>843</v>
      </c>
      <c r="H426" s="59"/>
      <c r="I426" s="247" t="s">
        <v>15167</v>
      </c>
      <c r="J426" s="59">
        <v>36179</v>
      </c>
      <c r="K426" s="59"/>
    </row>
    <row r="427" spans="1:11" x14ac:dyDescent="0.25">
      <c r="A427" s="59">
        <v>425</v>
      </c>
      <c r="B427" s="409">
        <v>45202</v>
      </c>
      <c r="C427" s="59" t="s">
        <v>15492</v>
      </c>
      <c r="D427" s="59" t="s">
        <v>15676</v>
      </c>
      <c r="E427" s="59" t="s">
        <v>4269</v>
      </c>
      <c r="F427" s="409">
        <v>45233</v>
      </c>
      <c r="G427" s="76" t="s">
        <v>1029</v>
      </c>
      <c r="H427" s="59"/>
      <c r="I427" s="247" t="s">
        <v>15154</v>
      </c>
      <c r="J427" s="59">
        <v>198727</v>
      </c>
      <c r="K427" s="59"/>
    </row>
    <row r="428" spans="1:11" x14ac:dyDescent="0.25">
      <c r="A428" s="59">
        <v>426</v>
      </c>
      <c r="B428" s="409">
        <v>45202</v>
      </c>
      <c r="C428" s="59" t="s">
        <v>15492</v>
      </c>
      <c r="D428" s="59" t="s">
        <v>15391</v>
      </c>
      <c r="E428" s="59" t="s">
        <v>4269</v>
      </c>
      <c r="F428" s="409">
        <v>45233</v>
      </c>
      <c r="G428" s="76" t="s">
        <v>3461</v>
      </c>
      <c r="H428" s="59"/>
      <c r="I428" s="247" t="s">
        <v>15161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15492</v>
      </c>
      <c r="D429" s="59" t="s">
        <v>9523</v>
      </c>
      <c r="E429" s="59" t="s">
        <v>4269</v>
      </c>
      <c r="F429" s="409">
        <v>45202</v>
      </c>
      <c r="G429" s="76" t="s">
        <v>121</v>
      </c>
      <c r="H429" s="59"/>
      <c r="I429" s="59" t="s">
        <v>13025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15492</v>
      </c>
      <c r="D430" s="59" t="s">
        <v>9502</v>
      </c>
      <c r="E430" s="59" t="s">
        <v>4269</v>
      </c>
      <c r="F430" s="409">
        <v>45233</v>
      </c>
      <c r="G430" s="76" t="s">
        <v>3461</v>
      </c>
      <c r="H430" s="59"/>
      <c r="I430" s="59" t="s">
        <v>15677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15492</v>
      </c>
      <c r="D431" s="59" t="s">
        <v>9505</v>
      </c>
      <c r="E431" s="59" t="s">
        <v>4269</v>
      </c>
      <c r="F431" s="409">
        <v>45233</v>
      </c>
      <c r="G431" s="76" t="s">
        <v>3461</v>
      </c>
      <c r="H431" s="59"/>
      <c r="I431" s="59" t="s">
        <v>15678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15492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15492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15492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15492</v>
      </c>
      <c r="D435" s="59" t="s">
        <v>9473</v>
      </c>
      <c r="E435" s="59" t="s">
        <v>4269</v>
      </c>
      <c r="F435" s="409">
        <v>45202</v>
      </c>
      <c r="G435" s="76" t="s">
        <v>121</v>
      </c>
      <c r="H435" s="59"/>
      <c r="I435" s="59" t="s">
        <v>13026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15672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15672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15672</v>
      </c>
      <c r="D438" s="389" t="s">
        <v>15679</v>
      </c>
      <c r="E438" s="59" t="s">
        <v>65</v>
      </c>
      <c r="F438" s="76" t="s">
        <v>2437</v>
      </c>
      <c r="G438" s="76" t="s">
        <v>1029</v>
      </c>
      <c r="H438" s="59"/>
      <c r="I438" s="59" t="s">
        <v>13378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15672</v>
      </c>
      <c r="D439" s="389" t="s">
        <v>15680</v>
      </c>
      <c r="E439" s="59" t="s">
        <v>65</v>
      </c>
      <c r="F439" s="76" t="s">
        <v>2437</v>
      </c>
      <c r="G439" s="76" t="s">
        <v>1029</v>
      </c>
      <c r="H439" s="59"/>
      <c r="I439" s="59" t="s">
        <v>13376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15672</v>
      </c>
      <c r="D440" s="359" t="s">
        <v>9591</v>
      </c>
      <c r="E440" s="59" t="s">
        <v>65</v>
      </c>
      <c r="F440" s="409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15672</v>
      </c>
      <c r="D441" s="359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59" t="s">
        <v>15672</v>
      </c>
      <c r="D442" s="359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59" t="s">
        <v>15672</v>
      </c>
      <c r="D443" s="359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15681</v>
      </c>
      <c r="C444" s="359" t="s">
        <v>15498</v>
      </c>
      <c r="D444" s="692" t="s">
        <v>15682</v>
      </c>
      <c r="E444" s="59" t="s">
        <v>65</v>
      </c>
      <c r="F444" s="76" t="s">
        <v>486</v>
      </c>
      <c r="G444" s="76" t="s">
        <v>188</v>
      </c>
      <c r="H444" s="59"/>
      <c r="I444" s="247" t="s">
        <v>15589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15492</v>
      </c>
      <c r="D445" s="359" t="s">
        <v>9740</v>
      </c>
      <c r="E445" s="59" t="s">
        <v>4269</v>
      </c>
      <c r="F445" s="409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15492</v>
      </c>
      <c r="D446" s="359" t="s">
        <v>9502</v>
      </c>
      <c r="E446" s="59" t="s">
        <v>4269</v>
      </c>
      <c r="F446" s="409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15492</v>
      </c>
      <c r="D447" s="359" t="s">
        <v>9630</v>
      </c>
      <c r="E447" s="59" t="s">
        <v>4269</v>
      </c>
      <c r="F447" s="409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15492</v>
      </c>
      <c r="D448" s="359" t="s">
        <v>9521</v>
      </c>
      <c r="E448" s="59" t="s">
        <v>4269</v>
      </c>
      <c r="F448" s="409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15492</v>
      </c>
      <c r="D449" s="359" t="s">
        <v>9738</v>
      </c>
      <c r="E449" s="59" t="s">
        <v>4269</v>
      </c>
      <c r="F449" s="409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15492</v>
      </c>
      <c r="D450" s="359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15492</v>
      </c>
      <c r="D451" s="359" t="s">
        <v>9746</v>
      </c>
      <c r="E451" s="59" t="s">
        <v>4269</v>
      </c>
      <c r="F451" s="409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15492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15492</v>
      </c>
      <c r="D453" s="59" t="s">
        <v>9739</v>
      </c>
      <c r="E453" s="59" t="s">
        <v>4269</v>
      </c>
      <c r="F453" s="409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15492</v>
      </c>
      <c r="D454" s="59" t="s">
        <v>9521</v>
      </c>
      <c r="E454" s="59" t="s">
        <v>4269</v>
      </c>
      <c r="F454" s="409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15498</v>
      </c>
      <c r="D455" s="247" t="s">
        <v>9693</v>
      </c>
      <c r="E455" s="59" t="s">
        <v>15683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15498</v>
      </c>
      <c r="D456" s="247" t="s">
        <v>9736</v>
      </c>
      <c r="E456" s="59" t="s">
        <v>15683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15492</v>
      </c>
      <c r="D457" s="59" t="s">
        <v>9521</v>
      </c>
      <c r="E457" s="59" t="s">
        <v>4269</v>
      </c>
      <c r="F457" s="409">
        <v>45020</v>
      </c>
      <c r="G457" s="76" t="s">
        <v>8904</v>
      </c>
      <c r="H457" s="59" t="s">
        <v>15602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15492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15492</v>
      </c>
      <c r="D459" s="59" t="s">
        <v>9864</v>
      </c>
      <c r="E459" s="59" t="s">
        <v>4269</v>
      </c>
      <c r="F459" s="409">
        <v>45020</v>
      </c>
      <c r="G459" s="76" t="s">
        <v>8904</v>
      </c>
      <c r="H459" s="59" t="s">
        <v>15602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15492</v>
      </c>
      <c r="D460" s="59" t="s">
        <v>9738</v>
      </c>
      <c r="E460" s="59" t="s">
        <v>4269</v>
      </c>
      <c r="F460" s="409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15492</v>
      </c>
      <c r="D461" s="59" t="s">
        <v>9738</v>
      </c>
      <c r="E461" s="59" t="s">
        <v>4269</v>
      </c>
      <c r="F461" s="409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15492</v>
      </c>
      <c r="D462" s="59" t="s">
        <v>9746</v>
      </c>
      <c r="E462" s="59" t="s">
        <v>4269</v>
      </c>
      <c r="F462" s="409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15498</v>
      </c>
      <c r="D463" s="256" t="s">
        <v>15684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15498</v>
      </c>
      <c r="D464" s="256" t="s">
        <v>15685</v>
      </c>
      <c r="E464" s="59" t="s">
        <v>65</v>
      </c>
      <c r="F464" s="409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15498</v>
      </c>
      <c r="D465" s="256" t="s">
        <v>15686</v>
      </c>
      <c r="E465" s="59" t="s">
        <v>65</v>
      </c>
      <c r="F465" s="409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15498</v>
      </c>
      <c r="D466" s="256" t="s">
        <v>15687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15498</v>
      </c>
      <c r="D467" s="256" t="s">
        <v>15688</v>
      </c>
      <c r="E467" s="59" t="s">
        <v>65</v>
      </c>
      <c r="F467" s="409">
        <v>45081</v>
      </c>
      <c r="G467" s="76" t="s">
        <v>1722</v>
      </c>
      <c r="H467" s="59"/>
      <c r="I467" s="59" t="s">
        <v>15689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15690</v>
      </c>
      <c r="D468" s="256" t="s">
        <v>15691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15690</v>
      </c>
      <c r="D469" s="59" t="s">
        <v>15692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15492</v>
      </c>
      <c r="D470" s="59" t="s">
        <v>9746</v>
      </c>
      <c r="E470" s="59" t="s">
        <v>4269</v>
      </c>
      <c r="F470" s="409">
        <v>45234</v>
      </c>
      <c r="G470" s="76" t="s">
        <v>15693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15492</v>
      </c>
      <c r="D471" s="59" t="s">
        <v>9864</v>
      </c>
      <c r="E471" s="59" t="s">
        <v>4269</v>
      </c>
      <c r="F471" s="409">
        <v>45234</v>
      </c>
      <c r="G471" s="76" t="s">
        <v>15693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15492</v>
      </c>
      <c r="D472" s="59" t="s">
        <v>9738</v>
      </c>
      <c r="E472" s="59" t="s">
        <v>4269</v>
      </c>
      <c r="F472" s="409">
        <v>45234</v>
      </c>
      <c r="G472" s="76" t="s">
        <v>15693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15492</v>
      </c>
      <c r="D473" s="59" t="s">
        <v>9864</v>
      </c>
      <c r="E473" s="59" t="s">
        <v>4269</v>
      </c>
      <c r="F473" s="409">
        <v>45234</v>
      </c>
      <c r="G473" s="76" t="s">
        <v>15693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15492</v>
      </c>
      <c r="D474" s="59" t="s">
        <v>9502</v>
      </c>
      <c r="E474" s="59" t="s">
        <v>4269</v>
      </c>
      <c r="F474" s="409">
        <v>45234</v>
      </c>
      <c r="G474" s="76" t="s">
        <v>15694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15492</v>
      </c>
      <c r="D475" s="59" t="s">
        <v>9738</v>
      </c>
      <c r="E475" s="59" t="s">
        <v>4269</v>
      </c>
      <c r="F475" s="409">
        <v>45234</v>
      </c>
      <c r="G475" s="76" t="s">
        <v>15694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15492</v>
      </c>
      <c r="D476" s="59" t="s">
        <v>9746</v>
      </c>
      <c r="E476" s="59" t="s">
        <v>4269</v>
      </c>
      <c r="F476" s="409">
        <v>45234</v>
      </c>
      <c r="G476" s="76" t="s">
        <v>15694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15492</v>
      </c>
      <c r="D477" s="59" t="s">
        <v>9856</v>
      </c>
      <c r="E477" s="59" t="s">
        <v>4269</v>
      </c>
      <c r="F477" s="409">
        <v>45234</v>
      </c>
      <c r="G477" s="76" t="s">
        <v>15694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15492</v>
      </c>
      <c r="D478" s="59" t="s">
        <v>9746</v>
      </c>
      <c r="E478" s="59" t="s">
        <v>4269</v>
      </c>
      <c r="F478" s="409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15492</v>
      </c>
      <c r="D479" s="59" t="s">
        <v>9856</v>
      </c>
      <c r="E479" s="59" t="s">
        <v>4269</v>
      </c>
      <c r="F479" s="409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15492</v>
      </c>
      <c r="D480" s="59" t="s">
        <v>9738</v>
      </c>
      <c r="E480" s="59" t="s">
        <v>4269</v>
      </c>
      <c r="F480" s="409">
        <v>45264</v>
      </c>
      <c r="G480" s="76" t="s">
        <v>15695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15492</v>
      </c>
      <c r="D481" s="59" t="s">
        <v>9740</v>
      </c>
      <c r="E481" s="59" t="s">
        <v>4269</v>
      </c>
      <c r="F481" s="409">
        <v>45264</v>
      </c>
      <c r="G481" s="76" t="s">
        <v>15695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15492</v>
      </c>
      <c r="D482" s="59" t="s">
        <v>9867</v>
      </c>
      <c r="E482" s="59" t="s">
        <v>4269</v>
      </c>
      <c r="F482" s="409">
        <v>45264</v>
      </c>
      <c r="G482" s="76" t="s">
        <v>15695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15492</v>
      </c>
      <c r="D483" s="59" t="s">
        <v>9738</v>
      </c>
      <c r="E483" s="59" t="s">
        <v>4269</v>
      </c>
      <c r="F483" s="409">
        <v>45264</v>
      </c>
      <c r="G483" s="76" t="s">
        <v>15695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15492</v>
      </c>
      <c r="D484" s="59" t="s">
        <v>9864</v>
      </c>
      <c r="E484" s="59" t="s">
        <v>4269</v>
      </c>
      <c r="F484" s="409">
        <v>45234</v>
      </c>
      <c r="G484" s="76" t="s">
        <v>15694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15492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15492</v>
      </c>
      <c r="D486" s="59" t="s">
        <v>9867</v>
      </c>
      <c r="E486" s="59" t="s">
        <v>4269</v>
      </c>
      <c r="F486" s="409">
        <v>45234</v>
      </c>
      <c r="G486" s="76" t="s">
        <v>15693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15492</v>
      </c>
      <c r="D487" s="59" t="s">
        <v>9740</v>
      </c>
      <c r="E487" s="59" t="s">
        <v>4269</v>
      </c>
      <c r="F487" s="409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15492</v>
      </c>
      <c r="D488" s="59" t="s">
        <v>9473</v>
      </c>
      <c r="E488" s="59" t="s">
        <v>4269</v>
      </c>
      <c r="F488" s="409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15492</v>
      </c>
      <c r="D489" s="59" t="s">
        <v>9740</v>
      </c>
      <c r="E489" s="59" t="s">
        <v>4269</v>
      </c>
      <c r="F489" s="409">
        <v>45264</v>
      </c>
      <c r="G489" s="76" t="s">
        <v>15695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15492</v>
      </c>
      <c r="D490" s="59" t="s">
        <v>9881</v>
      </c>
      <c r="E490" s="59" t="s">
        <v>15696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15492</v>
      </c>
      <c r="D491" s="59" t="s">
        <v>9548</v>
      </c>
      <c r="E491" s="59" t="s">
        <v>15696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15492</v>
      </c>
      <c r="D492" s="59" t="s">
        <v>9961</v>
      </c>
      <c r="E492" s="59" t="s">
        <v>15696</v>
      </c>
      <c r="F492" s="409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15492</v>
      </c>
      <c r="D493" s="59" t="s">
        <v>10081</v>
      </c>
      <c r="E493" s="59" t="s">
        <v>15696</v>
      </c>
      <c r="F493" s="409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15492</v>
      </c>
      <c r="D494" s="59" t="s">
        <v>9990</v>
      </c>
      <c r="E494" s="59" t="s">
        <v>15696</v>
      </c>
      <c r="F494" s="409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15492</v>
      </c>
      <c r="D495" s="59" t="s">
        <v>15697</v>
      </c>
      <c r="E495" s="59" t="s">
        <v>15696</v>
      </c>
      <c r="F495" s="409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15492</v>
      </c>
      <c r="D496" s="59" t="s">
        <v>9990</v>
      </c>
      <c r="E496" s="59" t="s">
        <v>15696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15492</v>
      </c>
      <c r="D497" s="59" t="s">
        <v>10395</v>
      </c>
      <c r="E497" s="59" t="s">
        <v>15696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15492</v>
      </c>
      <c r="D498" s="59" t="s">
        <v>9548</v>
      </c>
      <c r="E498" s="59" t="s">
        <v>15696</v>
      </c>
      <c r="F498" s="409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15492</v>
      </c>
      <c r="D499" s="59" t="s">
        <v>10432</v>
      </c>
      <c r="E499" s="59" t="s">
        <v>15696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15492</v>
      </c>
      <c r="D500" s="59" t="s">
        <v>10340</v>
      </c>
      <c r="E500" s="59" t="s">
        <v>15696</v>
      </c>
      <c r="F500" s="409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15492</v>
      </c>
      <c r="D501" s="59" t="s">
        <v>9990</v>
      </c>
      <c r="E501" s="59" t="s">
        <v>15696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15492</v>
      </c>
      <c r="D502" s="59" t="s">
        <v>15698</v>
      </c>
      <c r="E502" s="59" t="s">
        <v>15696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15492</v>
      </c>
      <c r="D503" s="59" t="s">
        <v>10150</v>
      </c>
      <c r="E503" s="59" t="s">
        <v>15696</v>
      </c>
      <c r="F503" s="409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15492</v>
      </c>
      <c r="D504" s="59" t="s">
        <v>10342</v>
      </c>
      <c r="E504" s="59" t="s">
        <v>15696</v>
      </c>
      <c r="F504" s="409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15492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15492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15492</v>
      </c>
      <c r="D507" s="59" t="s">
        <v>9856</v>
      </c>
      <c r="E507" s="59" t="s">
        <v>4269</v>
      </c>
      <c r="F507" s="409">
        <v>44990</v>
      </c>
      <c r="G507" s="76" t="s">
        <v>1039</v>
      </c>
      <c r="H507" s="59" t="s">
        <v>15699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15492</v>
      </c>
      <c r="D508" s="59" t="s">
        <v>9856</v>
      </c>
      <c r="E508" s="59" t="s">
        <v>4269</v>
      </c>
      <c r="F508" s="409">
        <v>44990</v>
      </c>
      <c r="G508" s="76" t="s">
        <v>1039</v>
      </c>
      <c r="H508" s="59" t="s">
        <v>15699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15492</v>
      </c>
      <c r="D509" s="59" t="s">
        <v>9856</v>
      </c>
      <c r="E509" s="59" t="s">
        <v>4269</v>
      </c>
      <c r="F509" s="409">
        <v>44990</v>
      </c>
      <c r="G509" s="76" t="s">
        <v>8904</v>
      </c>
      <c r="H509" s="59" t="s">
        <v>15602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15492</v>
      </c>
      <c r="D510" s="59" t="s">
        <v>9746</v>
      </c>
      <c r="E510" s="59" t="s">
        <v>4269</v>
      </c>
      <c r="F510" s="409">
        <v>44990</v>
      </c>
      <c r="G510" s="76" t="s">
        <v>8904</v>
      </c>
      <c r="H510" s="59" t="s">
        <v>15602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59" t="s">
        <v>15672</v>
      </c>
      <c r="D511" s="59" t="s">
        <v>9958</v>
      </c>
      <c r="E511" s="59" t="s">
        <v>65</v>
      </c>
      <c r="F511" s="409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59" t="s">
        <v>15672</v>
      </c>
      <c r="D512" s="59" t="s">
        <v>9960</v>
      </c>
      <c r="E512" s="59" t="s">
        <v>65</v>
      </c>
      <c r="F512" s="409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59" t="s">
        <v>15672</v>
      </c>
      <c r="D513" s="59" t="s">
        <v>15700</v>
      </c>
      <c r="E513" s="59" t="s">
        <v>15701</v>
      </c>
      <c r="F513" s="409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59" t="s">
        <v>15672</v>
      </c>
      <c r="D514" s="59" t="s">
        <v>10031</v>
      </c>
      <c r="E514" s="59" t="s">
        <v>15701</v>
      </c>
      <c r="F514" s="409">
        <v>45174</v>
      </c>
      <c r="G514" s="76" t="s">
        <v>2961</v>
      </c>
      <c r="H514" s="59" t="s">
        <v>14418</v>
      </c>
      <c r="I514" s="521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59" t="s">
        <v>15672</v>
      </c>
      <c r="D515" s="59" t="s">
        <v>10033</v>
      </c>
      <c r="E515" s="59" t="s">
        <v>15701</v>
      </c>
      <c r="F515" s="409">
        <v>45174</v>
      </c>
      <c r="G515" s="76" t="s">
        <v>2961</v>
      </c>
      <c r="H515" s="59" t="s">
        <v>14418</v>
      </c>
      <c r="I515" s="521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59" t="s">
        <v>15672</v>
      </c>
      <c r="D516" s="59" t="s">
        <v>15702</v>
      </c>
      <c r="E516" s="59" t="s">
        <v>15701</v>
      </c>
      <c r="F516" s="409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59" t="s">
        <v>15672</v>
      </c>
      <c r="D517" s="59" t="s">
        <v>10216</v>
      </c>
      <c r="E517" s="59" t="s">
        <v>15701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59" t="s">
        <v>15672</v>
      </c>
      <c r="D518" s="59" t="s">
        <v>10214</v>
      </c>
      <c r="E518" s="59" t="s">
        <v>15701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59" t="s">
        <v>15672</v>
      </c>
      <c r="D519" s="59" t="s">
        <v>15703</v>
      </c>
      <c r="E519" s="59" t="s">
        <v>15701</v>
      </c>
      <c r="F519" s="409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59" t="s">
        <v>15672</v>
      </c>
      <c r="D520" s="59" t="s">
        <v>15704</v>
      </c>
      <c r="E520" s="59" t="s">
        <v>15701</v>
      </c>
      <c r="F520" s="409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09">
        <v>45174</v>
      </c>
      <c r="C521" s="59" t="s">
        <v>15492</v>
      </c>
      <c r="D521" s="59" t="s">
        <v>9740</v>
      </c>
      <c r="E521" s="59" t="s">
        <v>4269</v>
      </c>
      <c r="F521" s="409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09">
        <v>45174</v>
      </c>
      <c r="C522" s="59" t="s">
        <v>15492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09">
        <v>45174</v>
      </c>
      <c r="C523" s="59" t="s">
        <v>15492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09">
        <v>45174</v>
      </c>
      <c r="C524" s="59" t="s">
        <v>15492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09">
        <v>45174</v>
      </c>
      <c r="C525" s="59" t="s">
        <v>15492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09">
        <v>45174</v>
      </c>
      <c r="C526" s="59" t="s">
        <v>15492</v>
      </c>
      <c r="D526" s="59" t="s">
        <v>9746</v>
      </c>
      <c r="E526" s="59" t="s">
        <v>4269</v>
      </c>
      <c r="F526" s="409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09">
        <v>45174</v>
      </c>
      <c r="C527" s="59" t="s">
        <v>15492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09">
        <v>45174</v>
      </c>
      <c r="C528" s="59" t="s">
        <v>15492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09">
        <v>45174</v>
      </c>
      <c r="C529" s="59" t="s">
        <v>15492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09">
        <v>45174</v>
      </c>
      <c r="C530" s="59" t="s">
        <v>15492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15492</v>
      </c>
      <c r="D531" s="59" t="s">
        <v>9740</v>
      </c>
      <c r="E531" s="59" t="s">
        <v>4269</v>
      </c>
      <c r="F531" s="409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15492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15492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15492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15492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15492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15492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15492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15492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15492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15492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15492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15492</v>
      </c>
      <c r="D543" s="59" t="s">
        <v>9746</v>
      </c>
      <c r="E543" s="59" t="s">
        <v>4269</v>
      </c>
      <c r="F543" s="409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15492</v>
      </c>
      <c r="D544" s="59" t="s">
        <v>9738</v>
      </c>
      <c r="E544" s="59" t="s">
        <v>4269</v>
      </c>
      <c r="F544" s="409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59" t="s">
        <v>15672</v>
      </c>
      <c r="D545" s="59" t="s">
        <v>10725</v>
      </c>
      <c r="E545" s="59" t="s">
        <v>15701</v>
      </c>
      <c r="F545" s="409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59" t="s">
        <v>15672</v>
      </c>
      <c r="D546" s="59" t="s">
        <v>10336</v>
      </c>
      <c r="E546" s="59" t="s">
        <v>15701</v>
      </c>
      <c r="F546" s="409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59" t="s">
        <v>15672</v>
      </c>
      <c r="D547" s="59" t="s">
        <v>10727</v>
      </c>
      <c r="E547" s="59" t="s">
        <v>15701</v>
      </c>
      <c r="F547" s="409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59" t="s">
        <v>15672</v>
      </c>
      <c r="D548" s="59" t="s">
        <v>10338</v>
      </c>
      <c r="E548" s="59" t="s">
        <v>15701</v>
      </c>
      <c r="F548" s="409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59" t="s">
        <v>15672</v>
      </c>
      <c r="D549" s="59" t="s">
        <v>15705</v>
      </c>
      <c r="E549" s="59" t="s">
        <v>15701</v>
      </c>
      <c r="F549" s="409">
        <v>45144</v>
      </c>
      <c r="G549" s="76" t="s">
        <v>1540</v>
      </c>
      <c r="H549" s="338" t="s">
        <v>15706</v>
      </c>
      <c r="I549" s="510" t="s">
        <v>9689</v>
      </c>
      <c r="J549" s="693">
        <v>0.65</v>
      </c>
      <c r="K549" s="338"/>
    </row>
    <row r="550" spans="1:11" x14ac:dyDescent="0.25">
      <c r="A550" s="59">
        <v>548</v>
      </c>
      <c r="B550" s="59" t="s">
        <v>118</v>
      </c>
      <c r="C550" s="359" t="s">
        <v>15672</v>
      </c>
      <c r="D550" s="59" t="s">
        <v>15707</v>
      </c>
      <c r="E550" s="59" t="s">
        <v>15701</v>
      </c>
      <c r="F550" s="409">
        <v>45144</v>
      </c>
      <c r="G550" s="76" t="s">
        <v>1540</v>
      </c>
      <c r="H550" s="338" t="s">
        <v>15706</v>
      </c>
      <c r="I550" s="510" t="s">
        <v>9691</v>
      </c>
      <c r="J550" s="693">
        <v>0.65</v>
      </c>
      <c r="K550" s="338"/>
    </row>
    <row r="551" spans="1:11" x14ac:dyDescent="0.25">
      <c r="A551" s="59">
        <v>549</v>
      </c>
      <c r="B551" s="210">
        <v>45113</v>
      </c>
      <c r="C551" s="59" t="s">
        <v>15708</v>
      </c>
      <c r="D551" s="59" t="s">
        <v>10495</v>
      </c>
      <c r="E551" s="59" t="s">
        <v>15709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15708</v>
      </c>
      <c r="D552" s="59" t="s">
        <v>10497</v>
      </c>
      <c r="E552" s="59" t="s">
        <v>15709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15492</v>
      </c>
      <c r="D553" s="59" t="s">
        <v>9856</v>
      </c>
      <c r="E553" s="59" t="s">
        <v>4269</v>
      </c>
      <c r="F553" s="409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15492</v>
      </c>
      <c r="D554" s="59" t="s">
        <v>9473</v>
      </c>
      <c r="E554" s="59" t="s">
        <v>4269</v>
      </c>
      <c r="F554" s="409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15492</v>
      </c>
      <c r="D555" s="59" t="s">
        <v>9746</v>
      </c>
      <c r="E555" s="59" t="s">
        <v>4269</v>
      </c>
      <c r="F555" s="409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15492</v>
      </c>
      <c r="D556" s="59" t="s">
        <v>9867</v>
      </c>
      <c r="E556" s="59" t="s">
        <v>4269</v>
      </c>
      <c r="F556" s="409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15492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15492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15492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15492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15492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15492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15492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15492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15492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15492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15492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15492</v>
      </c>
      <c r="D568" s="59" t="s">
        <v>9738</v>
      </c>
      <c r="E568" s="59" t="s">
        <v>4269</v>
      </c>
      <c r="F568" s="409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15492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15492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15492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15492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15492</v>
      </c>
      <c r="D573" s="59" t="s">
        <v>9864</v>
      </c>
      <c r="E573" s="59" t="s">
        <v>4269</v>
      </c>
      <c r="F573" s="409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15492</v>
      </c>
      <c r="D574" s="59" t="s">
        <v>9739</v>
      </c>
      <c r="E574" s="59" t="s">
        <v>4269</v>
      </c>
      <c r="F574" s="409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15492</v>
      </c>
      <c r="D575" s="59" t="s">
        <v>9502</v>
      </c>
      <c r="E575" s="59" t="s">
        <v>4269</v>
      </c>
      <c r="F575" s="409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15492</v>
      </c>
      <c r="D576" s="59" t="s">
        <v>9521</v>
      </c>
      <c r="E576" s="59" t="s">
        <v>4269</v>
      </c>
      <c r="F576" s="409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15492</v>
      </c>
      <c r="D577" s="59" t="s">
        <v>10526</v>
      </c>
      <c r="E577" s="59" t="s">
        <v>15710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15492</v>
      </c>
      <c r="D578" s="59" t="s">
        <v>9011</v>
      </c>
      <c r="E578" s="59" t="s">
        <v>15696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15492</v>
      </c>
      <c r="D579" s="59" t="s">
        <v>10547</v>
      </c>
      <c r="E579" s="59" t="s">
        <v>15696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15492</v>
      </c>
      <c r="D580" s="59" t="s">
        <v>10845</v>
      </c>
      <c r="E580" s="59" t="s">
        <v>15696</v>
      </c>
      <c r="F580" s="409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15492</v>
      </c>
      <c r="D581" s="59" t="s">
        <v>10123</v>
      </c>
      <c r="E581" s="59" t="s">
        <v>15696</v>
      </c>
      <c r="F581" s="76" t="s">
        <v>15441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15492</v>
      </c>
      <c r="D582" s="59" t="s">
        <v>8811</v>
      </c>
      <c r="E582" s="59" t="s">
        <v>15696</v>
      </c>
      <c r="F582" s="76" t="s">
        <v>15441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15492</v>
      </c>
      <c r="D583" s="59" t="s">
        <v>10720</v>
      </c>
      <c r="E583" s="59" t="s">
        <v>15696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15492</v>
      </c>
      <c r="D584" s="59" t="s">
        <v>9011</v>
      </c>
      <c r="E584" s="59" t="s">
        <v>15696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15492</v>
      </c>
      <c r="D585" s="59" t="s">
        <v>10794</v>
      </c>
      <c r="E585" s="59" t="s">
        <v>15696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15492</v>
      </c>
      <c r="D586" s="59" t="s">
        <v>10841</v>
      </c>
      <c r="E586" s="59" t="s">
        <v>15696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15650</v>
      </c>
      <c r="D587" s="59" t="s">
        <v>15711</v>
      </c>
      <c r="E587" s="59" t="s">
        <v>15651</v>
      </c>
      <c r="F587" s="76" t="s">
        <v>17405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15650</v>
      </c>
      <c r="D588" s="59" t="s">
        <v>15712</v>
      </c>
      <c r="E588" s="59" t="s">
        <v>15651</v>
      </c>
      <c r="F588" s="76" t="s">
        <v>17405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15650</v>
      </c>
      <c r="D589" s="59" t="s">
        <v>15713</v>
      </c>
      <c r="E589" s="59" t="s">
        <v>15651</v>
      </c>
      <c r="F589" s="409">
        <v>45238</v>
      </c>
      <c r="G589" s="76" t="s">
        <v>17242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15650</v>
      </c>
      <c r="D590" s="59" t="s">
        <v>15714</v>
      </c>
      <c r="E590" s="59" t="s">
        <v>15651</v>
      </c>
      <c r="F590" s="409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15650</v>
      </c>
      <c r="D591" s="59" t="s">
        <v>15715</v>
      </c>
      <c r="E591" s="59" t="s">
        <v>15651</v>
      </c>
      <c r="F591" s="409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15650</v>
      </c>
      <c r="D592" s="59" t="s">
        <v>15716</v>
      </c>
      <c r="E592" s="59" t="s">
        <v>15651</v>
      </c>
      <c r="F592" s="409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15650</v>
      </c>
      <c r="D593" s="59" t="s">
        <v>17022</v>
      </c>
      <c r="E593" s="59" t="s">
        <v>15651</v>
      </c>
      <c r="F593" s="409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15650</v>
      </c>
      <c r="D594" s="59" t="s">
        <v>16976</v>
      </c>
      <c r="E594" s="59" t="s">
        <v>15651</v>
      </c>
      <c r="F594" s="409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15650</v>
      </c>
      <c r="D595" s="59" t="s">
        <v>15717</v>
      </c>
      <c r="E595" s="59" t="s">
        <v>15651</v>
      </c>
      <c r="F595" s="409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15650</v>
      </c>
      <c r="D596" s="59" t="s">
        <v>15718</v>
      </c>
      <c r="E596" s="59" t="s">
        <v>15651</v>
      </c>
      <c r="F596" s="409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15650</v>
      </c>
      <c r="D597" s="59" t="s">
        <v>15719</v>
      </c>
      <c r="E597" s="59" t="s">
        <v>15651</v>
      </c>
      <c r="F597" s="409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15650</v>
      </c>
      <c r="D598" s="59" t="s">
        <v>15720</v>
      </c>
      <c r="E598" s="59" t="s">
        <v>15651</v>
      </c>
      <c r="F598" s="409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15650</v>
      </c>
      <c r="D599" s="59" t="s">
        <v>15721</v>
      </c>
      <c r="E599" s="59" t="s">
        <v>15651</v>
      </c>
      <c r="F599" s="409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15650</v>
      </c>
      <c r="D600" s="59" t="s">
        <v>15722</v>
      </c>
      <c r="E600" s="59" t="s">
        <v>15651</v>
      </c>
      <c r="F600" s="409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15650</v>
      </c>
      <c r="D601" s="59" t="s">
        <v>15723</v>
      </c>
      <c r="E601" s="59" t="s">
        <v>15651</v>
      </c>
      <c r="F601" s="76" t="s">
        <v>8469</v>
      </c>
      <c r="G601" s="76" t="s">
        <v>15724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15650</v>
      </c>
      <c r="D602" s="59" t="s">
        <v>15725</v>
      </c>
      <c r="E602" s="59" t="s">
        <v>15651</v>
      </c>
      <c r="F602" s="76" t="s">
        <v>8469</v>
      </c>
      <c r="G602" s="76" t="s">
        <v>15724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15650</v>
      </c>
      <c r="D603" s="59" t="s">
        <v>10771</v>
      </c>
      <c r="E603" s="59" t="s">
        <v>15651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15650</v>
      </c>
      <c r="D604" s="59" t="s">
        <v>10773</v>
      </c>
      <c r="E604" s="59" t="s">
        <v>15651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15650</v>
      </c>
      <c r="D605" s="59" t="s">
        <v>15726</v>
      </c>
      <c r="E605" s="59" t="s">
        <v>15651</v>
      </c>
      <c r="F605" s="409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15650</v>
      </c>
      <c r="D606" s="59" t="s">
        <v>10722</v>
      </c>
      <c r="E606" s="59" t="s">
        <v>15651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15650</v>
      </c>
      <c r="D607" s="59" t="s">
        <v>15727</v>
      </c>
      <c r="E607" s="59" t="s">
        <v>15651</v>
      </c>
      <c r="F607" s="76" t="s">
        <v>17594</v>
      </c>
      <c r="G607" s="76" t="s">
        <v>975</v>
      </c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15650</v>
      </c>
      <c r="D608" s="59" t="s">
        <v>15728</v>
      </c>
      <c r="E608" s="59" t="s">
        <v>15651</v>
      </c>
      <c r="F608" s="76" t="s">
        <v>17594</v>
      </c>
      <c r="G608" s="76" t="s">
        <v>975</v>
      </c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15650</v>
      </c>
      <c r="D609" s="59" t="s">
        <v>10723</v>
      </c>
      <c r="E609" s="59" t="s">
        <v>15651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15650</v>
      </c>
      <c r="D610" s="59" t="s">
        <v>10716</v>
      </c>
      <c r="E610" s="59" t="s">
        <v>15651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15650</v>
      </c>
      <c r="D611" s="59" t="s">
        <v>10718</v>
      </c>
      <c r="E611" s="59" t="s">
        <v>15651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15492</v>
      </c>
      <c r="D612" s="59" t="s">
        <v>10523</v>
      </c>
      <c r="E612" s="59" t="s">
        <v>4269</v>
      </c>
      <c r="F612" s="59" t="s">
        <v>8600</v>
      </c>
      <c r="G612" s="76" t="s">
        <v>15614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15492</v>
      </c>
      <c r="D613" s="59" t="s">
        <v>9867</v>
      </c>
      <c r="E613" s="59" t="s">
        <v>4269</v>
      </c>
      <c r="F613" s="59" t="s">
        <v>8600</v>
      </c>
      <c r="G613" s="76" t="s">
        <v>15614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15492</v>
      </c>
      <c r="D614" s="59" t="s">
        <v>15729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15492</v>
      </c>
      <c r="D615" s="59" t="s">
        <v>15730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 t="s">
        <v>17546</v>
      </c>
      <c r="C616" s="59" t="s">
        <v>15492</v>
      </c>
      <c r="D616" s="59" t="s">
        <v>9521</v>
      </c>
      <c r="E616" s="59" t="s">
        <v>4269</v>
      </c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 t="s">
        <v>17546</v>
      </c>
      <c r="C617" s="59" t="s">
        <v>15492</v>
      </c>
      <c r="D617" s="59" t="s">
        <v>17547</v>
      </c>
      <c r="E617" s="59" t="s">
        <v>4269</v>
      </c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 t="s">
        <v>17546</v>
      </c>
      <c r="C618" s="59" t="s">
        <v>15492</v>
      </c>
      <c r="D618" s="59" t="s">
        <v>9473</v>
      </c>
      <c r="E618" s="59" t="s">
        <v>4269</v>
      </c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  <c r="B619" s="59" t="s">
        <v>17546</v>
      </c>
      <c r="C619" s="59" t="s">
        <v>15492</v>
      </c>
      <c r="D619" s="59" t="s">
        <v>9867</v>
      </c>
      <c r="E619" s="59" t="s">
        <v>4269</v>
      </c>
      <c r="F619" s="76"/>
      <c r="G619" s="76"/>
      <c r="H619" s="59"/>
      <c r="I619" s="59"/>
      <c r="J619" s="59"/>
      <c r="K619" s="59"/>
    </row>
    <row r="620" spans="1:11" x14ac:dyDescent="0.25">
      <c r="A620" s="59">
        <v>618</v>
      </c>
      <c r="B620" s="59" t="s">
        <v>17546</v>
      </c>
      <c r="C620" s="59" t="s">
        <v>15492</v>
      </c>
      <c r="D620" s="59" t="s">
        <v>17548</v>
      </c>
      <c r="E620" s="59" t="s">
        <v>4269</v>
      </c>
      <c r="F620" s="76"/>
      <c r="G620" s="76"/>
      <c r="H620" s="59"/>
      <c r="I620" s="59"/>
      <c r="J620" s="59"/>
      <c r="K620" s="59"/>
    </row>
    <row r="621" spans="1:11" x14ac:dyDescent="0.25">
      <c r="A621" s="59">
        <v>619</v>
      </c>
      <c r="B621" s="59" t="s">
        <v>17546</v>
      </c>
      <c r="C621" s="59" t="s">
        <v>15492</v>
      </c>
      <c r="D621" s="59" t="s">
        <v>9521</v>
      </c>
      <c r="E621" s="59" t="s">
        <v>4269</v>
      </c>
      <c r="F621" s="76"/>
      <c r="G621" s="76"/>
      <c r="H621" s="59"/>
      <c r="I621" s="59"/>
      <c r="J621" s="59"/>
      <c r="K621" s="59"/>
    </row>
    <row r="622" spans="1:11" x14ac:dyDescent="0.25">
      <c r="A622" s="59">
        <v>620</v>
      </c>
      <c r="B622" s="59"/>
      <c r="C622" s="59"/>
      <c r="D622" s="59"/>
      <c r="E622" s="59"/>
      <c r="F622" s="76"/>
      <c r="G622" s="76"/>
      <c r="H622" s="59"/>
      <c r="I622" s="59"/>
      <c r="J622" s="59"/>
      <c r="K622" s="59"/>
    </row>
    <row r="623" spans="1:11" x14ac:dyDescent="0.25">
      <c r="A623" s="59">
        <v>621</v>
      </c>
      <c r="B623" s="59"/>
      <c r="C623" s="59"/>
      <c r="D623" s="59"/>
      <c r="E623" s="59"/>
      <c r="F623" s="76"/>
      <c r="G623" s="76"/>
      <c r="H623" s="59"/>
      <c r="I623" s="59"/>
      <c r="J623" s="59"/>
      <c r="K623" s="59"/>
    </row>
    <row r="624" spans="1:11" x14ac:dyDescent="0.25">
      <c r="A624" s="59">
        <v>622</v>
      </c>
      <c r="B624" s="59"/>
      <c r="C624" s="59"/>
      <c r="D624" s="59"/>
      <c r="E624" s="59"/>
      <c r="F624" s="76"/>
      <c r="G624" s="76"/>
      <c r="H624" s="59"/>
      <c r="I624" s="59"/>
      <c r="J624" s="59"/>
      <c r="K624" s="59"/>
    </row>
    <row r="625" spans="1:11" x14ac:dyDescent="0.25">
      <c r="A625" s="59">
        <v>623</v>
      </c>
      <c r="B625" s="59"/>
      <c r="C625" s="59"/>
      <c r="D625" s="59"/>
      <c r="E625" s="59"/>
      <c r="F625" s="76"/>
      <c r="G625" s="76"/>
      <c r="H625" s="59"/>
      <c r="I625" s="59"/>
      <c r="J625" s="59"/>
      <c r="K625" s="59"/>
    </row>
    <row r="626" spans="1:11" x14ac:dyDescent="0.25">
      <c r="A626" s="59">
        <v>624</v>
      </c>
      <c r="B626" s="59"/>
      <c r="C626" s="59"/>
      <c r="D626" s="59"/>
      <c r="E626" s="59"/>
      <c r="F626" s="76"/>
      <c r="G626" s="76"/>
      <c r="H626" s="59"/>
      <c r="I626" s="59"/>
      <c r="J626" s="59"/>
      <c r="K626" s="59"/>
    </row>
    <row r="627" spans="1:11" x14ac:dyDescent="0.25">
      <c r="A627" s="59">
        <v>625</v>
      </c>
      <c r="B627" s="59"/>
      <c r="C627" s="59"/>
      <c r="D627" s="59"/>
      <c r="E627" s="59"/>
      <c r="F627" s="76"/>
      <c r="G627" s="76"/>
      <c r="H627" s="59"/>
      <c r="I627" s="59"/>
      <c r="J627" s="59"/>
      <c r="K627" s="59"/>
    </row>
    <row r="628" spans="1:11" x14ac:dyDescent="0.25">
      <c r="A628" s="59">
        <v>626</v>
      </c>
    </row>
    <row r="629" spans="1:11" x14ac:dyDescent="0.25">
      <c r="A629" s="59">
        <v>627</v>
      </c>
    </row>
    <row r="630" spans="1:11" x14ac:dyDescent="0.25">
      <c r="A630" s="59">
        <v>628</v>
      </c>
    </row>
    <row r="631" spans="1:11" x14ac:dyDescent="0.25">
      <c r="A631" s="59">
        <v>629</v>
      </c>
    </row>
    <row r="632" spans="1:11" x14ac:dyDescent="0.25">
      <c r="A632" s="59">
        <v>630</v>
      </c>
    </row>
    <row r="633" spans="1:11" x14ac:dyDescent="0.25">
      <c r="A633" s="59">
        <v>631</v>
      </c>
    </row>
    <row r="634" spans="1:11" x14ac:dyDescent="0.25">
      <c r="A634" s="59">
        <v>632</v>
      </c>
    </row>
    <row r="635" spans="1:11" x14ac:dyDescent="0.25">
      <c r="A635" s="59">
        <v>633</v>
      </c>
    </row>
    <row r="636" spans="1:11" x14ac:dyDescent="0.25">
      <c r="A636" s="59">
        <v>634</v>
      </c>
    </row>
    <row r="637" spans="1:11" x14ac:dyDescent="0.25">
      <c r="A637" s="59">
        <v>635</v>
      </c>
    </row>
    <row r="638" spans="1:11" x14ac:dyDescent="0.25">
      <c r="A638" s="59">
        <v>636</v>
      </c>
    </row>
    <row r="639" spans="1:11" x14ac:dyDescent="0.25">
      <c r="A639" s="59">
        <v>637</v>
      </c>
    </row>
    <row r="640" spans="1:1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2" t="s">
        <v>15731</v>
      </c>
      <c r="C1" s="912"/>
      <c r="D1" s="3"/>
      <c r="F1" s="5"/>
      <c r="G1" s="5"/>
      <c r="N1" s="694" t="s">
        <v>15732</v>
      </c>
      <c r="O1" s="694"/>
    </row>
    <row r="2" spans="1:20" ht="15.75" thickBot="1" x14ac:dyDescent="0.3">
      <c r="A2" s="695" t="s">
        <v>3</v>
      </c>
      <c r="B2" s="696" t="s">
        <v>17</v>
      </c>
      <c r="C2" s="695" t="s">
        <v>15484</v>
      </c>
      <c r="D2" s="697" t="s">
        <v>15485</v>
      </c>
      <c r="E2" s="697" t="s">
        <v>15486</v>
      </c>
      <c r="F2" s="698" t="s">
        <v>15487</v>
      </c>
      <c r="G2" s="698" t="s">
        <v>23</v>
      </c>
      <c r="H2" s="697" t="s">
        <v>512</v>
      </c>
      <c r="I2" s="697" t="s">
        <v>15488</v>
      </c>
      <c r="J2" s="697" t="s">
        <v>15489</v>
      </c>
      <c r="K2" s="697" t="s">
        <v>15490</v>
      </c>
      <c r="L2" s="683" t="s">
        <v>15733</v>
      </c>
      <c r="N2" s="683" t="s">
        <v>15487</v>
      </c>
      <c r="O2" s="683" t="s">
        <v>15484</v>
      </c>
      <c r="P2" s="683" t="s">
        <v>15485</v>
      </c>
      <c r="Q2" s="683" t="s">
        <v>17</v>
      </c>
      <c r="R2" s="683" t="s">
        <v>23</v>
      </c>
      <c r="S2" s="683" t="s">
        <v>512</v>
      </c>
      <c r="T2" s="683" t="s">
        <v>15491</v>
      </c>
    </row>
    <row r="3" spans="1:20" ht="15.75" thickTop="1" x14ac:dyDescent="0.25">
      <c r="A3" s="79">
        <v>1</v>
      </c>
      <c r="B3" s="59" t="s">
        <v>14312</v>
      </c>
      <c r="C3" s="59" t="s">
        <v>15560</v>
      </c>
      <c r="D3" s="247" t="s">
        <v>15033</v>
      </c>
      <c r="E3" s="59" t="s">
        <v>15734</v>
      </c>
      <c r="F3" s="59" t="s">
        <v>14312</v>
      </c>
      <c r="G3" s="59" t="s">
        <v>1694</v>
      </c>
      <c r="H3" s="59"/>
      <c r="I3" s="59"/>
      <c r="J3" s="59"/>
      <c r="K3" s="59"/>
      <c r="L3" s="59"/>
      <c r="N3" s="475">
        <v>44906</v>
      </c>
      <c r="O3" s="389" t="s">
        <v>15498</v>
      </c>
      <c r="P3" s="486" t="s">
        <v>15735</v>
      </c>
      <c r="Q3" s="688" t="s">
        <v>15497</v>
      </c>
      <c r="R3" s="389"/>
      <c r="S3" s="389"/>
      <c r="T3" s="389"/>
    </row>
    <row r="4" spans="1:20" x14ac:dyDescent="0.25">
      <c r="A4" s="59">
        <v>2</v>
      </c>
      <c r="B4" s="59" t="s">
        <v>14312</v>
      </c>
      <c r="C4" s="59" t="s">
        <v>15560</v>
      </c>
      <c r="D4" s="247" t="s">
        <v>15736</v>
      </c>
      <c r="E4" s="59" t="s">
        <v>15734</v>
      </c>
      <c r="F4" s="59" t="s">
        <v>14312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15498</v>
      </c>
      <c r="P4" s="247" t="s">
        <v>13885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14312</v>
      </c>
      <c r="C5" s="59" t="s">
        <v>15560</v>
      </c>
      <c r="D5" s="247" t="s">
        <v>14478</v>
      </c>
      <c r="E5" s="59" t="s">
        <v>15734</v>
      </c>
      <c r="F5" s="59" t="s">
        <v>14312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15498</v>
      </c>
      <c r="P5" s="247" t="s">
        <v>13886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14312</v>
      </c>
      <c r="C6" s="59" t="s">
        <v>15560</v>
      </c>
      <c r="D6" s="247" t="s">
        <v>15737</v>
      </c>
      <c r="E6" s="59" t="s">
        <v>15734</v>
      </c>
      <c r="F6" s="59" t="s">
        <v>14312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15498</v>
      </c>
      <c r="P6" s="247" t="s">
        <v>13884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14312</v>
      </c>
      <c r="C7" s="59" t="s">
        <v>15560</v>
      </c>
      <c r="D7" s="247" t="s">
        <v>15738</v>
      </c>
      <c r="E7" s="59" t="s">
        <v>15734</v>
      </c>
      <c r="F7" s="59" t="s">
        <v>14312</v>
      </c>
      <c r="G7" s="59" t="s">
        <v>1694</v>
      </c>
      <c r="H7" s="59"/>
      <c r="I7" s="59"/>
      <c r="J7" s="59"/>
      <c r="K7" s="59"/>
      <c r="L7" s="59"/>
      <c r="N7" s="59"/>
      <c r="O7" s="59" t="s">
        <v>15498</v>
      </c>
      <c r="P7" s="247" t="s">
        <v>15034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14312</v>
      </c>
      <c r="C8" s="59" t="s">
        <v>15560</v>
      </c>
      <c r="D8" s="247" t="s">
        <v>14589</v>
      </c>
      <c r="E8" s="59" t="s">
        <v>15734</v>
      </c>
      <c r="F8" s="59" t="s">
        <v>14312</v>
      </c>
      <c r="G8" s="59" t="s">
        <v>1694</v>
      </c>
      <c r="H8" s="59"/>
      <c r="I8" s="59"/>
      <c r="J8" s="59"/>
      <c r="K8" s="59"/>
      <c r="L8" s="59"/>
      <c r="N8" s="59"/>
      <c r="O8" s="59" t="s">
        <v>15498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14312</v>
      </c>
      <c r="C9" s="59" t="s">
        <v>15560</v>
      </c>
      <c r="D9" s="247" t="s">
        <v>14424</v>
      </c>
      <c r="E9" s="59" t="s">
        <v>15734</v>
      </c>
      <c r="F9" s="210">
        <v>44564</v>
      </c>
      <c r="G9" s="59" t="s">
        <v>3171</v>
      </c>
      <c r="H9" s="59"/>
      <c r="I9" s="247" t="s">
        <v>14422</v>
      </c>
      <c r="J9" s="59">
        <v>194218</v>
      </c>
      <c r="K9" s="59"/>
      <c r="L9" s="59"/>
      <c r="N9" s="59"/>
      <c r="O9" s="59" t="s">
        <v>15498</v>
      </c>
      <c r="P9" s="247" t="s">
        <v>15739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14312</v>
      </c>
      <c r="C10" s="59" t="s">
        <v>15560</v>
      </c>
      <c r="D10" s="59" t="s">
        <v>15740</v>
      </c>
      <c r="E10" s="59" t="s">
        <v>15734</v>
      </c>
      <c r="F10" s="59" t="s">
        <v>4782</v>
      </c>
      <c r="G10" s="59" t="s">
        <v>1722</v>
      </c>
      <c r="H10" s="59"/>
      <c r="I10" s="247" t="s">
        <v>14410</v>
      </c>
      <c r="J10" s="59"/>
      <c r="K10" s="59"/>
      <c r="L10" s="59"/>
      <c r="N10" s="210">
        <v>45018</v>
      </c>
      <c r="O10" s="59" t="s">
        <v>15568</v>
      </c>
      <c r="P10" s="59" t="s">
        <v>15741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14312</v>
      </c>
      <c r="C11" s="59" t="s">
        <v>15560</v>
      </c>
      <c r="D11" s="247" t="s">
        <v>15742</v>
      </c>
      <c r="E11" s="59" t="s">
        <v>15734</v>
      </c>
      <c r="F11" s="59" t="s">
        <v>4782</v>
      </c>
      <c r="G11" s="59" t="s">
        <v>1722</v>
      </c>
      <c r="H11" s="59"/>
      <c r="I11" s="247" t="s">
        <v>14414</v>
      </c>
      <c r="J11" s="59"/>
      <c r="K11" s="59"/>
      <c r="L11" s="59"/>
      <c r="N11" s="210">
        <v>45018</v>
      </c>
      <c r="O11" s="59" t="s">
        <v>15498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14312</v>
      </c>
      <c r="C12" s="59" t="s">
        <v>15560</v>
      </c>
      <c r="D12" s="247" t="s">
        <v>15743</v>
      </c>
      <c r="E12" s="59" t="s">
        <v>15734</v>
      </c>
      <c r="F12" s="59" t="s">
        <v>4759</v>
      </c>
      <c r="G12" s="59" t="s">
        <v>1725</v>
      </c>
      <c r="H12" s="59"/>
      <c r="I12" s="247" t="s">
        <v>14395</v>
      </c>
      <c r="J12" s="59">
        <v>214746</v>
      </c>
      <c r="K12" s="59"/>
      <c r="L12" s="59"/>
      <c r="N12" s="210">
        <v>45018</v>
      </c>
      <c r="O12" s="59" t="s">
        <v>15744</v>
      </c>
      <c r="P12" s="247" t="s">
        <v>15060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14312</v>
      </c>
      <c r="C13" s="59" t="s">
        <v>15560</v>
      </c>
      <c r="D13" s="247" t="s">
        <v>15745</v>
      </c>
      <c r="E13" s="59" t="s">
        <v>15734</v>
      </c>
      <c r="F13" s="59" t="s">
        <v>4759</v>
      </c>
      <c r="G13" s="59" t="s">
        <v>1725</v>
      </c>
      <c r="H13" s="59"/>
      <c r="I13" s="247" t="s">
        <v>14398</v>
      </c>
      <c r="J13" s="59">
        <v>214746</v>
      </c>
      <c r="K13" s="59"/>
      <c r="L13" s="59"/>
      <c r="N13" s="210">
        <v>45018</v>
      </c>
      <c r="O13" s="59" t="s">
        <v>15744</v>
      </c>
      <c r="P13" s="247" t="s">
        <v>15746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14312</v>
      </c>
      <c r="C14" s="59" t="s">
        <v>15560</v>
      </c>
      <c r="D14" s="247" t="s">
        <v>14719</v>
      </c>
      <c r="E14" s="59" t="s">
        <v>15734</v>
      </c>
      <c r="F14" s="210">
        <v>44897</v>
      </c>
      <c r="G14" s="59" t="s">
        <v>15747</v>
      </c>
      <c r="H14" s="59"/>
      <c r="I14" s="59">
        <v>5707309</v>
      </c>
      <c r="J14" s="59">
        <v>174842</v>
      </c>
      <c r="K14" s="59">
        <v>191557</v>
      </c>
      <c r="L14" s="59"/>
      <c r="N14" s="475">
        <v>45018</v>
      </c>
      <c r="O14" s="389" t="s">
        <v>15498</v>
      </c>
      <c r="P14" s="486" t="s">
        <v>15748</v>
      </c>
      <c r="Q14" s="475" t="s">
        <v>1775</v>
      </c>
      <c r="R14" s="389"/>
      <c r="S14" s="389" t="s">
        <v>15497</v>
      </c>
      <c r="T14" s="389"/>
    </row>
    <row r="15" spans="1:20" x14ac:dyDescent="0.25">
      <c r="A15" s="59">
        <v>13</v>
      </c>
      <c r="B15" s="59" t="s">
        <v>14312</v>
      </c>
      <c r="C15" s="59" t="s">
        <v>15560</v>
      </c>
      <c r="D15" s="247" t="s">
        <v>14721</v>
      </c>
      <c r="E15" s="59" t="s">
        <v>15734</v>
      </c>
      <c r="F15" s="210">
        <v>44897</v>
      </c>
      <c r="G15" s="59" t="s">
        <v>15747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15568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14312</v>
      </c>
      <c r="C16" s="59" t="s">
        <v>15560</v>
      </c>
      <c r="D16" s="247" t="s">
        <v>15749</v>
      </c>
      <c r="E16" s="59" t="s">
        <v>15734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15568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14312</v>
      </c>
      <c r="C17" s="59" t="s">
        <v>15560</v>
      </c>
      <c r="D17" s="247" t="s">
        <v>15750</v>
      </c>
      <c r="E17" s="59" t="s">
        <v>15734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15568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14312</v>
      </c>
      <c r="C18" s="59" t="s">
        <v>15560</v>
      </c>
      <c r="D18" s="59" t="s">
        <v>15751</v>
      </c>
      <c r="E18" s="59" t="s">
        <v>15734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15568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14312</v>
      </c>
      <c r="C19" s="59" t="s">
        <v>15560</v>
      </c>
      <c r="D19" s="247" t="s">
        <v>15752</v>
      </c>
      <c r="E19" s="59" t="s">
        <v>15734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15568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14312</v>
      </c>
      <c r="C20" s="59" t="s">
        <v>15560</v>
      </c>
      <c r="D20" s="247" t="s">
        <v>15753</v>
      </c>
      <c r="E20" s="59" t="s">
        <v>15734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15568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14312</v>
      </c>
      <c r="C21" s="59" t="s">
        <v>15560</v>
      </c>
      <c r="D21" s="247" t="s">
        <v>15754</v>
      </c>
      <c r="E21" s="59" t="s">
        <v>15734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15498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14312</v>
      </c>
      <c r="C22" s="59" t="s">
        <v>15560</v>
      </c>
      <c r="D22" s="247" t="s">
        <v>15755</v>
      </c>
      <c r="E22" s="59" t="s">
        <v>15734</v>
      </c>
      <c r="F22" s="210">
        <v>44683</v>
      </c>
      <c r="G22" s="59" t="s">
        <v>3461</v>
      </c>
      <c r="H22" s="59"/>
      <c r="I22" s="247" t="s">
        <v>14371</v>
      </c>
      <c r="J22" s="59">
        <v>126141</v>
      </c>
      <c r="K22" s="59"/>
      <c r="L22" s="59"/>
      <c r="N22" s="210">
        <v>45205</v>
      </c>
      <c r="O22" s="59" t="s">
        <v>15498</v>
      </c>
      <c r="P22" s="256" t="s">
        <v>15354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14312</v>
      </c>
      <c r="C23" s="59" t="s">
        <v>15560</v>
      </c>
      <c r="D23" s="247" t="s">
        <v>15756</v>
      </c>
      <c r="E23" s="59" t="s">
        <v>15734</v>
      </c>
      <c r="F23" s="210">
        <v>44683</v>
      </c>
      <c r="G23" s="59" t="s">
        <v>3461</v>
      </c>
      <c r="H23" s="59"/>
      <c r="I23" s="247" t="s">
        <v>15757</v>
      </c>
      <c r="J23" s="59">
        <v>126141</v>
      </c>
      <c r="K23" s="59"/>
      <c r="L23" s="59"/>
      <c r="N23" s="59" t="s">
        <v>3622</v>
      </c>
      <c r="O23" s="59" t="s">
        <v>15498</v>
      </c>
      <c r="P23" s="247" t="s">
        <v>15758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14312</v>
      </c>
      <c r="C24" s="59" t="s">
        <v>15560</v>
      </c>
      <c r="D24" s="247" t="s">
        <v>15759</v>
      </c>
      <c r="E24" s="59" t="s">
        <v>15734</v>
      </c>
      <c r="F24" s="59" t="s">
        <v>4460</v>
      </c>
      <c r="G24" s="59" t="s">
        <v>2211</v>
      </c>
      <c r="H24" s="59"/>
      <c r="I24" s="247" t="s">
        <v>14340</v>
      </c>
      <c r="J24" s="59"/>
      <c r="K24" s="59"/>
      <c r="L24" s="59"/>
      <c r="N24" s="59"/>
      <c r="O24" s="59" t="s">
        <v>15505</v>
      </c>
      <c r="P24" s="59" t="s">
        <v>17018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14312</v>
      </c>
      <c r="C25" s="59" t="s">
        <v>15560</v>
      </c>
      <c r="D25" s="247" t="s">
        <v>15760</v>
      </c>
      <c r="E25" s="59" t="s">
        <v>15734</v>
      </c>
      <c r="F25" s="59" t="s">
        <v>4460</v>
      </c>
      <c r="G25" s="59" t="s">
        <v>2211</v>
      </c>
      <c r="H25" s="59"/>
      <c r="I25" s="247" t="s">
        <v>14342</v>
      </c>
      <c r="J25" s="59"/>
      <c r="K25" s="59"/>
      <c r="L25" s="59"/>
      <c r="N25" s="59"/>
      <c r="O25" s="59" t="s">
        <v>15505</v>
      </c>
      <c r="P25" s="59" t="s">
        <v>17017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14312</v>
      </c>
      <c r="C26" s="59" t="s">
        <v>15560</v>
      </c>
      <c r="D26" s="247" t="s">
        <v>15761</v>
      </c>
      <c r="E26" s="59" t="s">
        <v>15734</v>
      </c>
      <c r="F26" s="59" t="s">
        <v>15509</v>
      </c>
      <c r="G26" s="59" t="s">
        <v>1722</v>
      </c>
      <c r="H26" s="59"/>
      <c r="I26" s="247" t="s">
        <v>14333</v>
      </c>
      <c r="J26" s="59">
        <v>121788</v>
      </c>
      <c r="K26" s="59">
        <v>126788</v>
      </c>
      <c r="L26" s="59"/>
      <c r="N26" s="59"/>
      <c r="O26" s="59" t="s">
        <v>15505</v>
      </c>
      <c r="P26" s="59" t="s">
        <v>17016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14312</v>
      </c>
      <c r="C27" s="59" t="s">
        <v>15560</v>
      </c>
      <c r="D27" s="247" t="s">
        <v>15762</v>
      </c>
      <c r="E27" s="59" t="s">
        <v>15734</v>
      </c>
      <c r="F27" s="59" t="s">
        <v>15509</v>
      </c>
      <c r="G27" s="59" t="s">
        <v>1722</v>
      </c>
      <c r="H27" s="59"/>
      <c r="I27" s="247" t="s">
        <v>14337</v>
      </c>
      <c r="J27" s="59">
        <v>121788</v>
      </c>
      <c r="K27" s="59">
        <v>126788</v>
      </c>
      <c r="L27" s="59"/>
      <c r="N27" s="59"/>
      <c r="O27" s="59" t="s">
        <v>15505</v>
      </c>
      <c r="P27" s="59" t="s">
        <v>17015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14312</v>
      </c>
      <c r="C28" s="59" t="s">
        <v>15560</v>
      </c>
      <c r="D28" s="247" t="s">
        <v>15763</v>
      </c>
      <c r="E28" s="59" t="s">
        <v>15734</v>
      </c>
      <c r="F28" s="59" t="s">
        <v>4410</v>
      </c>
      <c r="G28" s="59" t="s">
        <v>3028</v>
      </c>
      <c r="H28" s="59"/>
      <c r="I28" s="247" t="s">
        <v>14326</v>
      </c>
      <c r="J28" s="59"/>
      <c r="K28" s="59"/>
      <c r="L28" s="59"/>
    </row>
    <row r="29" spans="1:20" x14ac:dyDescent="0.25">
      <c r="A29" s="59">
        <v>27</v>
      </c>
      <c r="B29" s="59" t="s">
        <v>14312</v>
      </c>
      <c r="C29" s="59" t="s">
        <v>15560</v>
      </c>
      <c r="D29" s="247" t="s">
        <v>15764</v>
      </c>
      <c r="E29" s="59" t="s">
        <v>15734</v>
      </c>
      <c r="F29" s="59" t="s">
        <v>4410</v>
      </c>
      <c r="G29" s="59" t="s">
        <v>3028</v>
      </c>
      <c r="H29" s="59"/>
      <c r="I29" s="247" t="s">
        <v>15765</v>
      </c>
      <c r="J29" s="59"/>
      <c r="K29" s="59"/>
      <c r="L29" s="59"/>
    </row>
    <row r="30" spans="1:20" x14ac:dyDescent="0.25">
      <c r="A30" s="59">
        <v>28</v>
      </c>
      <c r="B30" s="59" t="s">
        <v>14312</v>
      </c>
      <c r="C30" s="59" t="s">
        <v>15560</v>
      </c>
      <c r="D30" s="247" t="s">
        <v>15766</v>
      </c>
      <c r="E30" s="59" t="s">
        <v>15734</v>
      </c>
      <c r="F30" s="59" t="s">
        <v>14319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14312</v>
      </c>
      <c r="C31" s="59" t="s">
        <v>15560</v>
      </c>
      <c r="D31" s="247" t="s">
        <v>15767</v>
      </c>
      <c r="E31" s="59" t="s">
        <v>15734</v>
      </c>
      <c r="F31" s="59" t="s">
        <v>14319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14312</v>
      </c>
      <c r="C32" s="59" t="s">
        <v>15560</v>
      </c>
      <c r="D32" s="247" t="s">
        <v>15768</v>
      </c>
      <c r="E32" s="59" t="s">
        <v>15734</v>
      </c>
      <c r="F32" s="59" t="s">
        <v>14319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15550</v>
      </c>
      <c r="C33" s="59" t="s">
        <v>15498</v>
      </c>
      <c r="D33" s="247" t="s">
        <v>15769</v>
      </c>
      <c r="E33" s="59" t="s">
        <v>15574</v>
      </c>
      <c r="F33" s="59" t="s">
        <v>15770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15550</v>
      </c>
      <c r="C34" s="59" t="s">
        <v>15498</v>
      </c>
      <c r="D34" s="247" t="s">
        <v>15771</v>
      </c>
      <c r="E34" s="59" t="s">
        <v>15574</v>
      </c>
      <c r="F34" s="59" t="s">
        <v>15770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15550</v>
      </c>
      <c r="C35" s="59" t="s">
        <v>15498</v>
      </c>
      <c r="D35" s="247" t="s">
        <v>15772</v>
      </c>
      <c r="E35" s="59" t="s">
        <v>15574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15550</v>
      </c>
      <c r="C36" s="59" t="s">
        <v>15498</v>
      </c>
      <c r="D36" s="247" t="s">
        <v>15773</v>
      </c>
      <c r="E36" s="59" t="s">
        <v>15574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15550</v>
      </c>
      <c r="C37" s="59" t="s">
        <v>15498</v>
      </c>
      <c r="D37" s="247" t="s">
        <v>14860</v>
      </c>
      <c r="E37" s="59" t="s">
        <v>15574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15550</v>
      </c>
      <c r="C38" s="59" t="s">
        <v>15498</v>
      </c>
      <c r="D38" s="247" t="s">
        <v>14889</v>
      </c>
      <c r="E38" s="59" t="s">
        <v>15574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15550</v>
      </c>
      <c r="C39" s="59" t="s">
        <v>15498</v>
      </c>
      <c r="D39" s="247" t="s">
        <v>14723</v>
      </c>
      <c r="E39" s="59" t="s">
        <v>15574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15550</v>
      </c>
      <c r="C40" s="59" t="s">
        <v>15498</v>
      </c>
      <c r="D40" s="247" t="s">
        <v>14782</v>
      </c>
      <c r="E40" s="59" t="s">
        <v>15574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15550</v>
      </c>
      <c r="C41" s="59" t="s">
        <v>15498</v>
      </c>
      <c r="D41" s="247" t="s">
        <v>15774</v>
      </c>
      <c r="E41" s="59" t="s">
        <v>15574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15550</v>
      </c>
      <c r="C42" s="59" t="s">
        <v>15498</v>
      </c>
      <c r="D42" s="247" t="s">
        <v>15775</v>
      </c>
      <c r="E42" s="59" t="s">
        <v>15574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15550</v>
      </c>
      <c r="C43" s="59" t="s">
        <v>15498</v>
      </c>
      <c r="D43" s="247" t="s">
        <v>14612</v>
      </c>
      <c r="E43" s="59" t="s">
        <v>15574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15550</v>
      </c>
      <c r="C44" s="59" t="s">
        <v>15498</v>
      </c>
      <c r="D44" s="247" t="s">
        <v>14751</v>
      </c>
      <c r="E44" s="59" t="s">
        <v>15574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15550</v>
      </c>
      <c r="C45" s="59" t="s">
        <v>15498</v>
      </c>
      <c r="D45" s="247" t="s">
        <v>14749</v>
      </c>
      <c r="E45" s="59" t="s">
        <v>15574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15550</v>
      </c>
      <c r="C46" s="59" t="s">
        <v>15498</v>
      </c>
      <c r="D46" s="247" t="s">
        <v>15776</v>
      </c>
      <c r="E46" s="59" t="s">
        <v>15574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15550</v>
      </c>
      <c r="C47" s="59" t="s">
        <v>15498</v>
      </c>
      <c r="D47" s="247" t="s">
        <v>15777</v>
      </c>
      <c r="E47" s="59" t="s">
        <v>15574</v>
      </c>
      <c r="F47" s="59" t="s">
        <v>180</v>
      </c>
      <c r="G47" s="59" t="s">
        <v>2208</v>
      </c>
      <c r="H47" s="59"/>
      <c r="I47" s="247" t="s">
        <v>15778</v>
      </c>
      <c r="J47" s="59"/>
      <c r="K47" s="59"/>
      <c r="L47" s="59"/>
    </row>
    <row r="48" spans="1:12" x14ac:dyDescent="0.25">
      <c r="A48" s="59">
        <v>46</v>
      </c>
      <c r="B48" s="59" t="s">
        <v>15550</v>
      </c>
      <c r="C48" s="59" t="s">
        <v>15498</v>
      </c>
      <c r="D48" s="247" t="s">
        <v>14686</v>
      </c>
      <c r="E48" s="59" t="s">
        <v>15574</v>
      </c>
      <c r="F48" s="210">
        <v>44776</v>
      </c>
      <c r="G48" s="59" t="s">
        <v>10309</v>
      </c>
      <c r="H48" s="59" t="s">
        <v>3461</v>
      </c>
      <c r="I48" s="247" t="s">
        <v>14441</v>
      </c>
      <c r="J48" s="59"/>
      <c r="K48" s="59"/>
      <c r="L48" s="59"/>
    </row>
    <row r="49" spans="1:12" x14ac:dyDescent="0.25">
      <c r="A49" s="59">
        <v>47</v>
      </c>
      <c r="B49" s="59" t="s">
        <v>15550</v>
      </c>
      <c r="C49" s="59" t="s">
        <v>15498</v>
      </c>
      <c r="D49" s="247" t="s">
        <v>15779</v>
      </c>
      <c r="E49" s="59" t="s">
        <v>15574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15550</v>
      </c>
      <c r="C50" s="59" t="s">
        <v>15498</v>
      </c>
      <c r="D50" s="247" t="s">
        <v>15780</v>
      </c>
      <c r="E50" s="59" t="s">
        <v>15574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15550</v>
      </c>
      <c r="C51" s="59" t="s">
        <v>15498</v>
      </c>
      <c r="D51" s="247" t="s">
        <v>14796</v>
      </c>
      <c r="E51" s="59" t="s">
        <v>15574</v>
      </c>
      <c r="F51" s="210">
        <v>44776</v>
      </c>
      <c r="G51" s="59" t="s">
        <v>10309</v>
      </c>
      <c r="H51" s="59" t="s">
        <v>15781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15550</v>
      </c>
      <c r="C52" s="59" t="s">
        <v>15498</v>
      </c>
      <c r="D52" s="247" t="s">
        <v>15782</v>
      </c>
      <c r="E52" s="59" t="s">
        <v>15574</v>
      </c>
      <c r="F52" s="210">
        <v>44776</v>
      </c>
      <c r="G52" s="59" t="s">
        <v>10309</v>
      </c>
      <c r="H52" s="59" t="s">
        <v>15781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15550</v>
      </c>
      <c r="C53" s="59" t="s">
        <v>15498</v>
      </c>
      <c r="D53" s="247" t="s">
        <v>15783</v>
      </c>
      <c r="E53" s="59" t="s">
        <v>15574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15550</v>
      </c>
      <c r="C54" s="59" t="s">
        <v>15498</v>
      </c>
      <c r="D54" s="247" t="s">
        <v>14684</v>
      </c>
      <c r="E54" s="59" t="s">
        <v>15574</v>
      </c>
      <c r="F54" s="210">
        <v>44776</v>
      </c>
      <c r="G54" s="59" t="s">
        <v>10309</v>
      </c>
      <c r="H54" s="59" t="s">
        <v>3461</v>
      </c>
      <c r="I54" s="247" t="s">
        <v>14440</v>
      </c>
      <c r="J54" s="59"/>
      <c r="K54" s="59"/>
      <c r="L54" s="59"/>
    </row>
    <row r="55" spans="1:12" x14ac:dyDescent="0.25">
      <c r="A55" s="59">
        <v>53</v>
      </c>
      <c r="B55" s="59" t="s">
        <v>15550</v>
      </c>
      <c r="C55" s="59" t="s">
        <v>15498</v>
      </c>
      <c r="D55" s="247" t="s">
        <v>15784</v>
      </c>
      <c r="E55" s="59" t="s">
        <v>15574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15550</v>
      </c>
      <c r="C56" s="59" t="s">
        <v>15498</v>
      </c>
      <c r="D56" s="247" t="s">
        <v>15785</v>
      </c>
      <c r="E56" s="59" t="s">
        <v>15574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15550</v>
      </c>
      <c r="C57" s="59" t="s">
        <v>15498</v>
      </c>
      <c r="D57" s="247" t="s">
        <v>15786</v>
      </c>
      <c r="E57" s="59" t="s">
        <v>15574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15550</v>
      </c>
      <c r="C58" s="59" t="s">
        <v>15498</v>
      </c>
      <c r="D58" s="247" t="s">
        <v>15787</v>
      </c>
      <c r="E58" s="59" t="s">
        <v>15574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15550</v>
      </c>
      <c r="C59" s="59" t="s">
        <v>15498</v>
      </c>
      <c r="D59" s="247" t="s">
        <v>15788</v>
      </c>
      <c r="E59" s="59" t="s">
        <v>15574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15550</v>
      </c>
      <c r="C60" s="59" t="s">
        <v>15498</v>
      </c>
      <c r="D60" s="247" t="s">
        <v>14736</v>
      </c>
      <c r="E60" s="59" t="s">
        <v>15574</v>
      </c>
      <c r="F60" s="210">
        <v>44654</v>
      </c>
      <c r="G60" s="59" t="s">
        <v>1725</v>
      </c>
      <c r="H60" s="59"/>
      <c r="I60" s="247" t="s">
        <v>14429</v>
      </c>
      <c r="J60" s="59"/>
      <c r="K60" s="59"/>
      <c r="L60" s="59"/>
    </row>
    <row r="61" spans="1:12" x14ac:dyDescent="0.25">
      <c r="A61" s="59">
        <v>59</v>
      </c>
      <c r="B61" s="59" t="s">
        <v>15550</v>
      </c>
      <c r="C61" s="59" t="s">
        <v>15498</v>
      </c>
      <c r="D61" s="247" t="s">
        <v>14738</v>
      </c>
      <c r="E61" s="59" t="s">
        <v>15574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15550</v>
      </c>
      <c r="C62" s="59" t="s">
        <v>15498</v>
      </c>
      <c r="D62" s="247" t="s">
        <v>14645</v>
      </c>
      <c r="E62" s="59" t="s">
        <v>15574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15492</v>
      </c>
      <c r="D63" s="59" t="s">
        <v>15789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15492</v>
      </c>
      <c r="D64" s="59" t="s">
        <v>15790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15492</v>
      </c>
      <c r="D65" s="59" t="s">
        <v>15791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15492</v>
      </c>
      <c r="D66" s="59" t="s">
        <v>15790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15492</v>
      </c>
      <c r="D67" s="59" t="s">
        <v>15792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15560</v>
      </c>
      <c r="D68" s="256" t="s">
        <v>15793</v>
      </c>
      <c r="E68" s="59" t="s">
        <v>15574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15560</v>
      </c>
      <c r="D69" s="256" t="s">
        <v>15794</v>
      </c>
      <c r="E69" s="59" t="s">
        <v>15574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15560</v>
      </c>
      <c r="D70" s="256" t="s">
        <v>15795</v>
      </c>
      <c r="E70" s="59" t="s">
        <v>15574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15560</v>
      </c>
      <c r="D71" s="256" t="s">
        <v>15796</v>
      </c>
      <c r="E71" s="59" t="s">
        <v>15574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15560</v>
      </c>
      <c r="D72" s="256" t="s">
        <v>15797</v>
      </c>
      <c r="E72" s="59" t="s">
        <v>15574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15560</v>
      </c>
      <c r="D73" s="256" t="s">
        <v>15798</v>
      </c>
      <c r="E73" s="59" t="s">
        <v>15574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15560</v>
      </c>
      <c r="D74" s="256" t="s">
        <v>15799</v>
      </c>
      <c r="E74" s="59" t="s">
        <v>15574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15560</v>
      </c>
      <c r="D75" s="256" t="s">
        <v>15800</v>
      </c>
      <c r="E75" s="59" t="s">
        <v>15574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15560</v>
      </c>
      <c r="D76" s="256" t="s">
        <v>15801</v>
      </c>
      <c r="E76" s="59" t="s">
        <v>15574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15560</v>
      </c>
      <c r="D77" s="256" t="s">
        <v>14598</v>
      </c>
      <c r="E77" s="59" t="s">
        <v>15574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15560</v>
      </c>
      <c r="D78" s="256" t="s">
        <v>14742</v>
      </c>
      <c r="E78" s="59" t="s">
        <v>15574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15560</v>
      </c>
      <c r="D79" s="256" t="s">
        <v>9081</v>
      </c>
      <c r="E79" s="59" t="s">
        <v>15574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15560</v>
      </c>
      <c r="D80" s="256" t="s">
        <v>15800</v>
      </c>
      <c r="E80" s="59" t="s">
        <v>15574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15560</v>
      </c>
      <c r="D81" s="256" t="s">
        <v>15802</v>
      </c>
      <c r="E81" s="59" t="s">
        <v>15574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15560</v>
      </c>
      <c r="D82" s="256" t="s">
        <v>14805</v>
      </c>
      <c r="E82" s="59" t="s">
        <v>15574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15560</v>
      </c>
      <c r="D83" s="256" t="s">
        <v>13884</v>
      </c>
      <c r="E83" s="59" t="s">
        <v>15574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15560</v>
      </c>
      <c r="D84" s="256" t="s">
        <v>15803</v>
      </c>
      <c r="E84" s="59" t="s">
        <v>15574</v>
      </c>
      <c r="F84" s="59" t="s">
        <v>444</v>
      </c>
      <c r="G84" s="59" t="s">
        <v>152</v>
      </c>
      <c r="H84" s="59"/>
      <c r="I84" s="247" t="s">
        <v>14487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15560</v>
      </c>
      <c r="D85" s="256" t="s">
        <v>13886</v>
      </c>
      <c r="E85" s="59" t="s">
        <v>15574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15560</v>
      </c>
      <c r="D86" s="256" t="s">
        <v>15804</v>
      </c>
      <c r="E86" s="59" t="s">
        <v>15574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15560</v>
      </c>
      <c r="D87" s="256" t="s">
        <v>15805</v>
      </c>
      <c r="E87" s="59" t="s">
        <v>15574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15498</v>
      </c>
      <c r="D88" s="699" t="s">
        <v>9706</v>
      </c>
      <c r="E88" s="59" t="s">
        <v>15574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15498</v>
      </c>
      <c r="D89" s="699" t="s">
        <v>15806</v>
      </c>
      <c r="E89" s="59" t="s">
        <v>15574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15498</v>
      </c>
      <c r="D90" s="699" t="s">
        <v>13885</v>
      </c>
      <c r="E90" s="59" t="s">
        <v>15574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15498</v>
      </c>
      <c r="D91" s="699" t="s">
        <v>14894</v>
      </c>
      <c r="E91" s="59" t="s">
        <v>15574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15498</v>
      </c>
      <c r="D92" s="247" t="s">
        <v>15807</v>
      </c>
      <c r="E92" s="59" t="s">
        <v>15574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15498</v>
      </c>
      <c r="D93" s="247" t="s">
        <v>14807</v>
      </c>
      <c r="E93" s="59" t="s">
        <v>11237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15498</v>
      </c>
      <c r="D94" s="247" t="s">
        <v>14886</v>
      </c>
      <c r="E94" s="59" t="s">
        <v>11237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15498</v>
      </c>
      <c r="D95" s="247" t="s">
        <v>12560</v>
      </c>
      <c r="E95" s="59" t="s">
        <v>11237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15498</v>
      </c>
      <c r="D96" s="486" t="s">
        <v>15808</v>
      </c>
      <c r="E96" s="389" t="s">
        <v>11237</v>
      </c>
      <c r="F96" s="389" t="s">
        <v>5959</v>
      </c>
      <c r="G96" s="59" t="s">
        <v>565</v>
      </c>
      <c r="H96" s="59" t="s">
        <v>14271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15498</v>
      </c>
      <c r="D97" s="247" t="s">
        <v>15809</v>
      </c>
      <c r="E97" s="59" t="s">
        <v>11237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15498</v>
      </c>
      <c r="D98" s="247" t="s">
        <v>15810</v>
      </c>
      <c r="E98" s="59" t="s">
        <v>11237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15498</v>
      </c>
      <c r="D99" s="247" t="s">
        <v>15811</v>
      </c>
      <c r="E99" s="59" t="s">
        <v>11237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15498</v>
      </c>
      <c r="D100" s="247" t="s">
        <v>14784</v>
      </c>
      <c r="E100" s="59" t="s">
        <v>11237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15498</v>
      </c>
      <c r="D101" s="247" t="s">
        <v>14840</v>
      </c>
      <c r="E101" s="59" t="s">
        <v>11237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15498</v>
      </c>
      <c r="D102" s="247" t="s">
        <v>14837</v>
      </c>
      <c r="E102" s="59" t="s">
        <v>11237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15498</v>
      </c>
      <c r="D103" s="247" t="s">
        <v>12560</v>
      </c>
      <c r="E103" s="59" t="s">
        <v>11237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15498</v>
      </c>
      <c r="D104" s="247" t="s">
        <v>12562</v>
      </c>
      <c r="E104" s="59" t="s">
        <v>11237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15498</v>
      </c>
      <c r="D105" s="247" t="s">
        <v>12563</v>
      </c>
      <c r="E105" s="59" t="s">
        <v>11237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15498</v>
      </c>
      <c r="D106" s="247" t="s">
        <v>12565</v>
      </c>
      <c r="E106" s="59" t="s">
        <v>11237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15498</v>
      </c>
      <c r="D107" s="247" t="s">
        <v>12566</v>
      </c>
      <c r="E107" s="59" t="s">
        <v>11237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15498</v>
      </c>
      <c r="D108" s="247" t="s">
        <v>12567</v>
      </c>
      <c r="E108" s="59" t="s">
        <v>11237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15498</v>
      </c>
      <c r="D109" s="247" t="s">
        <v>12568</v>
      </c>
      <c r="E109" s="59" t="s">
        <v>11237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15498</v>
      </c>
      <c r="D110" s="247" t="s">
        <v>12569</v>
      </c>
      <c r="E110" s="59" t="s">
        <v>11237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15498</v>
      </c>
      <c r="D111" s="247" t="s">
        <v>12570</v>
      </c>
      <c r="E111" s="59" t="s">
        <v>11237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15498</v>
      </c>
      <c r="D112" s="59" t="s">
        <v>12571</v>
      </c>
      <c r="E112" s="59" t="s">
        <v>11237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15498</v>
      </c>
      <c r="D113" s="247" t="s">
        <v>15812</v>
      </c>
      <c r="E113" s="59" t="s">
        <v>11237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15498</v>
      </c>
      <c r="D114" s="247" t="s">
        <v>15813</v>
      </c>
      <c r="E114" s="59" t="s">
        <v>11237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15498</v>
      </c>
      <c r="D115" s="247" t="s">
        <v>15814</v>
      </c>
      <c r="E115" s="59" t="s">
        <v>11237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15498</v>
      </c>
      <c r="D116" s="247" t="s">
        <v>15815</v>
      </c>
      <c r="E116" s="59" t="s">
        <v>11237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15498</v>
      </c>
      <c r="D117" s="247" t="s">
        <v>12851</v>
      </c>
      <c r="E117" s="59" t="s">
        <v>11237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15498</v>
      </c>
      <c r="D118" s="247" t="s">
        <v>12853</v>
      </c>
      <c r="E118" s="59" t="s">
        <v>11237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15498</v>
      </c>
      <c r="D119" s="247" t="s">
        <v>12854</v>
      </c>
      <c r="E119" s="59" t="s">
        <v>11237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15498</v>
      </c>
      <c r="D120" s="247" t="s">
        <v>12855</v>
      </c>
      <c r="E120" s="59" t="s">
        <v>11237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15498</v>
      </c>
      <c r="D121" s="247" t="s">
        <v>12856</v>
      </c>
      <c r="E121" s="59" t="s">
        <v>11237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15498</v>
      </c>
      <c r="D122" s="247" t="s">
        <v>12857</v>
      </c>
      <c r="E122" s="59" t="s">
        <v>11237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15498</v>
      </c>
      <c r="D123" s="247" t="s">
        <v>15036</v>
      </c>
      <c r="E123" s="59" t="s">
        <v>11237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15498</v>
      </c>
      <c r="D124" s="247" t="s">
        <v>15816</v>
      </c>
      <c r="E124" s="59" t="s">
        <v>11237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15498</v>
      </c>
      <c r="D125" s="247" t="s">
        <v>15033</v>
      </c>
      <c r="E125" s="59" t="s">
        <v>11237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15498</v>
      </c>
      <c r="D126" s="247" t="s">
        <v>15034</v>
      </c>
      <c r="E126" s="59" t="s">
        <v>11237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15498</v>
      </c>
      <c r="D127" s="247" t="s">
        <v>15766</v>
      </c>
      <c r="E127" s="59" t="s">
        <v>11237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15498</v>
      </c>
      <c r="D128" s="247" t="s">
        <v>15817</v>
      </c>
      <c r="E128" s="59" t="s">
        <v>11237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15498</v>
      </c>
      <c r="D129" s="247" t="s">
        <v>15736</v>
      </c>
      <c r="E129" s="59" t="s">
        <v>11237</v>
      </c>
      <c r="F129" s="409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15498</v>
      </c>
      <c r="D130" s="247" t="s">
        <v>15818</v>
      </c>
      <c r="E130" s="59" t="s">
        <v>11237</v>
      </c>
      <c r="F130" s="409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15498</v>
      </c>
      <c r="D131" s="247" t="s">
        <v>14670</v>
      </c>
      <c r="E131" s="59" t="s">
        <v>11237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15498</v>
      </c>
      <c r="D132" s="247" t="s">
        <v>14668</v>
      </c>
      <c r="E132" s="59" t="s">
        <v>11237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15498</v>
      </c>
      <c r="D133" s="247" t="s">
        <v>14860</v>
      </c>
      <c r="E133" s="59" t="s">
        <v>11237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15498</v>
      </c>
      <c r="D134" s="247" t="s">
        <v>14862</v>
      </c>
      <c r="E134" s="59" t="s">
        <v>11237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15498</v>
      </c>
      <c r="D135" s="247" t="s">
        <v>14854</v>
      </c>
      <c r="E135" s="59" t="s">
        <v>11237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15498</v>
      </c>
      <c r="D136" s="247" t="s">
        <v>9080</v>
      </c>
      <c r="E136" s="59" t="s">
        <v>11237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15498</v>
      </c>
      <c r="D137" s="76">
        <v>2322</v>
      </c>
      <c r="E137" s="59" t="s">
        <v>11237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15498</v>
      </c>
      <c r="D138" s="247" t="s">
        <v>15107</v>
      </c>
      <c r="E138" s="59" t="s">
        <v>11237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15498</v>
      </c>
      <c r="D139" s="247" t="s">
        <v>15110</v>
      </c>
      <c r="E139" s="59" t="s">
        <v>11237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15498</v>
      </c>
      <c r="D140" s="247" t="s">
        <v>15115</v>
      </c>
      <c r="E140" s="59" t="s">
        <v>11237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15498</v>
      </c>
      <c r="D141" s="247" t="s">
        <v>15112</v>
      </c>
      <c r="E141" s="59" t="s">
        <v>11237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15498</v>
      </c>
      <c r="D142" s="247" t="s">
        <v>15819</v>
      </c>
      <c r="E142" s="59" t="s">
        <v>11237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15498</v>
      </c>
      <c r="D143" s="247" t="s">
        <v>15820</v>
      </c>
      <c r="E143" s="59" t="s">
        <v>11237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15498</v>
      </c>
      <c r="D144" s="247" t="s">
        <v>15821</v>
      </c>
      <c r="E144" s="59" t="s">
        <v>11237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15498</v>
      </c>
      <c r="D145" s="247" t="s">
        <v>15822</v>
      </c>
      <c r="E145" s="59" t="s">
        <v>11237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15498</v>
      </c>
      <c r="D146" s="247" t="s">
        <v>15062</v>
      </c>
      <c r="E146" s="59" t="s">
        <v>11237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15498</v>
      </c>
      <c r="D147" s="247" t="s">
        <v>15036</v>
      </c>
      <c r="E147" s="59" t="s">
        <v>11237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15498</v>
      </c>
      <c r="D148" s="247" t="s">
        <v>15823</v>
      </c>
      <c r="E148" s="59" t="s">
        <v>11237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15498</v>
      </c>
      <c r="D149" s="247" t="s">
        <v>15824</v>
      </c>
      <c r="E149" s="59" t="s">
        <v>11237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15498</v>
      </c>
      <c r="D150" s="247" t="s">
        <v>15825</v>
      </c>
      <c r="E150" s="59" t="s">
        <v>11237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15498</v>
      </c>
      <c r="D151" s="247" t="s">
        <v>15060</v>
      </c>
      <c r="E151" s="59" t="s">
        <v>11237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15498</v>
      </c>
      <c r="D152" s="247" t="s">
        <v>15039</v>
      </c>
      <c r="E152" s="59" t="s">
        <v>11237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15498</v>
      </c>
      <c r="D153" s="247" t="s">
        <v>15826</v>
      </c>
      <c r="E153" s="59" t="s">
        <v>11237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15498</v>
      </c>
      <c r="D154" s="247" t="s">
        <v>15827</v>
      </c>
      <c r="E154" s="59" t="s">
        <v>11237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15498</v>
      </c>
      <c r="D155" s="247" t="s">
        <v>15828</v>
      </c>
      <c r="E155" s="59" t="s">
        <v>11237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15498</v>
      </c>
      <c r="D156" s="247" t="s">
        <v>15829</v>
      </c>
      <c r="E156" s="59" t="s">
        <v>11237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15498</v>
      </c>
      <c r="D157" s="247" t="s">
        <v>15830</v>
      </c>
      <c r="E157" s="59" t="s">
        <v>11237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15498</v>
      </c>
      <c r="D158" s="247" t="s">
        <v>15064</v>
      </c>
      <c r="E158" s="59" t="s">
        <v>11237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15498</v>
      </c>
      <c r="D159" s="247" t="s">
        <v>15308</v>
      </c>
      <c r="E159" s="59" t="s">
        <v>11237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15498</v>
      </c>
      <c r="D160" s="247" t="s">
        <v>15305</v>
      </c>
      <c r="E160" s="59" t="s">
        <v>11237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15498</v>
      </c>
      <c r="D161" s="247" t="s">
        <v>15831</v>
      </c>
      <c r="E161" s="59" t="s">
        <v>11237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15498</v>
      </c>
      <c r="D162" s="247" t="s">
        <v>15758</v>
      </c>
      <c r="E162" s="59" t="s">
        <v>11237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15498</v>
      </c>
      <c r="D163" s="247" t="s">
        <v>15832</v>
      </c>
      <c r="E163" s="59" t="s">
        <v>11237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15498</v>
      </c>
      <c r="D164" s="247" t="s">
        <v>15833</v>
      </c>
      <c r="E164" s="59" t="s">
        <v>11237</v>
      </c>
      <c r="F164" s="59" t="s">
        <v>402</v>
      </c>
      <c r="G164" s="59" t="s">
        <v>13451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15498</v>
      </c>
      <c r="D165" s="247" t="s">
        <v>15142</v>
      </c>
      <c r="E165" s="59" t="s">
        <v>11237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15498</v>
      </c>
      <c r="D166" s="247" t="s">
        <v>15139</v>
      </c>
      <c r="E166" s="59" t="s">
        <v>11237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15498</v>
      </c>
      <c r="D167" s="247" t="s">
        <v>15834</v>
      </c>
      <c r="E167" s="59" t="s">
        <v>11237</v>
      </c>
      <c r="F167" s="59" t="s">
        <v>7100</v>
      </c>
      <c r="G167" s="59" t="s">
        <v>15835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15498</v>
      </c>
      <c r="D168" s="247" t="s">
        <v>15836</v>
      </c>
      <c r="E168" s="59" t="s">
        <v>11237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15498</v>
      </c>
      <c r="D169" s="247" t="s">
        <v>15837</v>
      </c>
      <c r="E169" s="59" t="s">
        <v>11237</v>
      </c>
      <c r="F169" s="59" t="s">
        <v>402</v>
      </c>
      <c r="G169" s="59" t="s">
        <v>13451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15498</v>
      </c>
      <c r="D170" s="247" t="s">
        <v>15232</v>
      </c>
      <c r="E170" s="59" t="s">
        <v>11237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15498</v>
      </c>
      <c r="D171" s="247" t="s">
        <v>15838</v>
      </c>
      <c r="E171" s="59" t="s">
        <v>11237</v>
      </c>
      <c r="F171" s="59" t="s">
        <v>7100</v>
      </c>
      <c r="G171" s="59" t="s">
        <v>15835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15498</v>
      </c>
      <c r="D172" s="247" t="s">
        <v>15839</v>
      </c>
      <c r="E172" s="59" t="s">
        <v>11237</v>
      </c>
      <c r="F172" s="59" t="s">
        <v>7100</v>
      </c>
      <c r="G172" s="59" t="s">
        <v>15835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15498</v>
      </c>
      <c r="D173" s="247" t="s">
        <v>15840</v>
      </c>
      <c r="E173" s="59" t="s">
        <v>11237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15498</v>
      </c>
      <c r="D174" s="247" t="s">
        <v>13297</v>
      </c>
      <c r="E174" s="59" t="s">
        <v>11237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15498</v>
      </c>
      <c r="D175" s="247" t="s">
        <v>13299</v>
      </c>
      <c r="E175" s="59" t="s">
        <v>11237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15498</v>
      </c>
      <c r="D176" s="247" t="s">
        <v>15841</v>
      </c>
      <c r="E176" s="59" t="s">
        <v>11237</v>
      </c>
      <c r="F176" s="59" t="s">
        <v>7100</v>
      </c>
      <c r="G176" s="59" t="s">
        <v>15835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15498</v>
      </c>
      <c r="D177" s="247" t="s">
        <v>15842</v>
      </c>
      <c r="E177" s="59" t="s">
        <v>11237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15498</v>
      </c>
      <c r="D178" s="247" t="s">
        <v>15214</v>
      </c>
      <c r="E178" s="59" t="s">
        <v>11237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15498</v>
      </c>
      <c r="D179" s="247" t="s">
        <v>13301</v>
      </c>
      <c r="E179" s="59" t="s">
        <v>11237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15498</v>
      </c>
      <c r="D180" s="247" t="s">
        <v>13302</v>
      </c>
      <c r="E180" s="59" t="s">
        <v>11237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15498</v>
      </c>
      <c r="D181" s="247" t="s">
        <v>15843</v>
      </c>
      <c r="E181" s="59" t="s">
        <v>11237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15498</v>
      </c>
      <c r="D182" s="247" t="s">
        <v>13303</v>
      </c>
      <c r="E182" s="59" t="s">
        <v>11237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15498</v>
      </c>
      <c r="D183" s="247" t="s">
        <v>13304</v>
      </c>
      <c r="E183" s="59" t="s">
        <v>11237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15498</v>
      </c>
      <c r="D184" s="247" t="s">
        <v>13305</v>
      </c>
      <c r="E184" s="59" t="s">
        <v>11237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15498</v>
      </c>
      <c r="D185" s="247" t="s">
        <v>13306</v>
      </c>
      <c r="E185" s="59" t="s">
        <v>11237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15498</v>
      </c>
      <c r="D186" s="247" t="s">
        <v>13307</v>
      </c>
      <c r="E186" s="59" t="s">
        <v>11237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15498</v>
      </c>
      <c r="D187" s="247" t="s">
        <v>15844</v>
      </c>
      <c r="E187" s="59" t="s">
        <v>11237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15498</v>
      </c>
      <c r="D188" s="247" t="s">
        <v>15225</v>
      </c>
      <c r="E188" s="59" t="s">
        <v>11237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15498</v>
      </c>
      <c r="D189" s="247" t="s">
        <v>15222</v>
      </c>
      <c r="E189" s="59" t="s">
        <v>11237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15498</v>
      </c>
      <c r="D190" s="247" t="s">
        <v>15845</v>
      </c>
      <c r="E190" s="59" t="s">
        <v>11237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15498</v>
      </c>
      <c r="D191" s="247" t="s">
        <v>15846</v>
      </c>
      <c r="E191" s="59" t="s">
        <v>11237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15498</v>
      </c>
      <c r="D192" s="59" t="s">
        <v>13294</v>
      </c>
      <c r="E192" s="59" t="s">
        <v>11237</v>
      </c>
      <c r="F192" s="210">
        <v>44844</v>
      </c>
      <c r="G192" s="59" t="s">
        <v>15847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09">
        <v>44662</v>
      </c>
      <c r="C193" s="59" t="s">
        <v>15498</v>
      </c>
      <c r="D193" s="247" t="s">
        <v>15354</v>
      </c>
      <c r="E193" s="59" t="s">
        <v>11237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09">
        <v>44662</v>
      </c>
      <c r="C194" s="59" t="s">
        <v>15498</v>
      </c>
      <c r="D194" s="247" t="s">
        <v>15357</v>
      </c>
      <c r="E194" s="59" t="s">
        <v>11237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09">
        <v>44662</v>
      </c>
      <c r="C195" s="59" t="s">
        <v>15498</v>
      </c>
      <c r="D195" s="247" t="s">
        <v>15848</v>
      </c>
      <c r="E195" s="59" t="s">
        <v>11237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09">
        <v>44662</v>
      </c>
      <c r="C196" s="59" t="s">
        <v>15498</v>
      </c>
      <c r="D196" s="247" t="s">
        <v>15849</v>
      </c>
      <c r="E196" s="59" t="s">
        <v>11237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09">
        <v>44662</v>
      </c>
      <c r="C197" s="59" t="s">
        <v>15498</v>
      </c>
      <c r="D197" s="247" t="s">
        <v>15850</v>
      </c>
      <c r="E197" s="59" t="s">
        <v>11237</v>
      </c>
      <c r="F197" s="59" t="s">
        <v>7446</v>
      </c>
      <c r="G197" s="59" t="s">
        <v>3924</v>
      </c>
      <c r="H197" s="59" t="s">
        <v>15851</v>
      </c>
      <c r="I197" s="59"/>
      <c r="J197" s="59"/>
      <c r="K197" s="59"/>
      <c r="L197" s="59"/>
    </row>
    <row r="198" spans="1:12" x14ac:dyDescent="0.25">
      <c r="A198" s="59">
        <v>196</v>
      </c>
      <c r="B198" s="409">
        <v>44662</v>
      </c>
      <c r="C198" s="59" t="s">
        <v>15498</v>
      </c>
      <c r="D198" s="247" t="s">
        <v>15336</v>
      </c>
      <c r="E198" s="59" t="s">
        <v>11237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09">
        <v>44662</v>
      </c>
      <c r="C199" s="59" t="s">
        <v>15498</v>
      </c>
      <c r="D199" s="247" t="s">
        <v>15852</v>
      </c>
      <c r="E199" s="59" t="s">
        <v>11237</v>
      </c>
      <c r="F199" s="59" t="s">
        <v>7446</v>
      </c>
      <c r="G199" s="59" t="s">
        <v>3924</v>
      </c>
      <c r="H199" s="59" t="s">
        <v>15851</v>
      </c>
      <c r="I199" s="59"/>
      <c r="J199" s="59"/>
      <c r="K199" s="59"/>
      <c r="L199" s="59"/>
    </row>
    <row r="200" spans="1:12" x14ac:dyDescent="0.25">
      <c r="A200" s="59">
        <v>198</v>
      </c>
      <c r="B200" s="409">
        <v>44662</v>
      </c>
      <c r="C200" s="59" t="s">
        <v>15498</v>
      </c>
      <c r="D200" s="247" t="s">
        <v>15227</v>
      </c>
      <c r="E200" s="59" t="s">
        <v>11237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09">
        <v>44662</v>
      </c>
      <c r="C201" s="59" t="s">
        <v>15498</v>
      </c>
      <c r="D201" s="247" t="s">
        <v>15853</v>
      </c>
      <c r="E201" s="59" t="s">
        <v>11237</v>
      </c>
      <c r="F201" s="409">
        <v>44845</v>
      </c>
      <c r="G201" s="76" t="s">
        <v>15854</v>
      </c>
      <c r="H201" s="59" t="s">
        <v>15630</v>
      </c>
      <c r="I201" s="59"/>
      <c r="J201" s="59"/>
      <c r="K201" s="59"/>
      <c r="L201" s="59"/>
    </row>
    <row r="202" spans="1:12" x14ac:dyDescent="0.25">
      <c r="A202" s="59">
        <v>200</v>
      </c>
      <c r="B202" s="409">
        <v>44662</v>
      </c>
      <c r="C202" s="59" t="s">
        <v>15498</v>
      </c>
      <c r="D202" s="247" t="s">
        <v>15855</v>
      </c>
      <c r="E202" s="59" t="s">
        <v>11237</v>
      </c>
      <c r="F202" s="409">
        <v>44845</v>
      </c>
      <c r="G202" s="76" t="s">
        <v>15609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09">
        <v>44662</v>
      </c>
      <c r="C203" s="59" t="s">
        <v>15498</v>
      </c>
      <c r="D203" s="247" t="s">
        <v>15333</v>
      </c>
      <c r="E203" s="59" t="s">
        <v>11237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09">
        <v>44662</v>
      </c>
      <c r="C204" s="59" t="s">
        <v>15498</v>
      </c>
      <c r="D204" s="247" t="s">
        <v>15209</v>
      </c>
      <c r="E204" s="59" t="s">
        <v>11237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09">
        <v>44662</v>
      </c>
      <c r="C205" s="59" t="s">
        <v>15498</v>
      </c>
      <c r="D205" s="247" t="s">
        <v>15856</v>
      </c>
      <c r="E205" s="59" t="s">
        <v>11237</v>
      </c>
      <c r="F205" s="409">
        <v>44845</v>
      </c>
      <c r="G205" s="76" t="s">
        <v>15854</v>
      </c>
      <c r="H205" s="59" t="s">
        <v>15630</v>
      </c>
      <c r="I205" s="59"/>
      <c r="J205" s="59"/>
      <c r="K205" s="59"/>
      <c r="L205" s="59"/>
    </row>
    <row r="206" spans="1:12" x14ac:dyDescent="0.25">
      <c r="A206" s="59">
        <v>204</v>
      </c>
      <c r="B206" s="409">
        <v>44662</v>
      </c>
      <c r="C206" s="59" t="s">
        <v>15498</v>
      </c>
      <c r="D206" s="247" t="s">
        <v>15066</v>
      </c>
      <c r="E206" s="59" t="s">
        <v>11237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09">
        <v>44662</v>
      </c>
      <c r="C207" s="59" t="s">
        <v>15498</v>
      </c>
      <c r="D207" s="247" t="s">
        <v>15857</v>
      </c>
      <c r="E207" s="59" t="s">
        <v>11237</v>
      </c>
      <c r="F207" s="409">
        <v>44845</v>
      </c>
      <c r="G207" s="76" t="s">
        <v>15609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09">
        <v>44662</v>
      </c>
      <c r="C208" s="59" t="s">
        <v>15498</v>
      </c>
      <c r="D208" s="247" t="s">
        <v>15858</v>
      </c>
      <c r="E208" s="59" t="s">
        <v>11237</v>
      </c>
      <c r="F208" s="210">
        <v>44784</v>
      </c>
      <c r="G208" s="59" t="s">
        <v>15859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09">
        <v>44662</v>
      </c>
      <c r="C209" s="59" t="s">
        <v>15498</v>
      </c>
      <c r="D209" s="247" t="s">
        <v>15212</v>
      </c>
      <c r="E209" s="59" t="s">
        <v>11237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09">
        <v>44662</v>
      </c>
      <c r="C210" s="59" t="s">
        <v>15498</v>
      </c>
      <c r="D210" s="247" t="s">
        <v>15860</v>
      </c>
      <c r="E210" s="59" t="s">
        <v>11237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09">
        <v>44662</v>
      </c>
      <c r="C211" s="59" t="s">
        <v>15498</v>
      </c>
      <c r="D211" s="247" t="s">
        <v>15861</v>
      </c>
      <c r="E211" s="59" t="s">
        <v>11237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09">
        <v>44662</v>
      </c>
      <c r="C212" s="59" t="s">
        <v>15498</v>
      </c>
      <c r="D212" s="247" t="s">
        <v>15746</v>
      </c>
      <c r="E212" s="59" t="s">
        <v>11237</v>
      </c>
      <c r="F212" s="210">
        <v>44784</v>
      </c>
      <c r="G212" s="59" t="s">
        <v>15859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09">
        <v>44662</v>
      </c>
      <c r="C213" s="59" t="s">
        <v>15498</v>
      </c>
      <c r="D213" s="247" t="s">
        <v>15763</v>
      </c>
      <c r="E213" s="59" t="s">
        <v>11237</v>
      </c>
      <c r="F213" s="59" t="s">
        <v>7400</v>
      </c>
      <c r="G213" s="59" t="s">
        <v>565</v>
      </c>
      <c r="H213" s="59" t="s">
        <v>15862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15498</v>
      </c>
      <c r="D214" s="431" t="s">
        <v>1866</v>
      </c>
      <c r="E214" s="85" t="s">
        <v>65</v>
      </c>
      <c r="F214" s="210" t="s">
        <v>1742</v>
      </c>
      <c r="G214" s="76" t="s">
        <v>152</v>
      </c>
      <c r="H214" s="61" t="s">
        <v>15863</v>
      </c>
      <c r="I214" s="247" t="s">
        <v>15112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15498</v>
      </c>
      <c r="D215" s="431" t="s">
        <v>1867</v>
      </c>
      <c r="E215" s="85" t="s">
        <v>65</v>
      </c>
      <c r="F215" s="210" t="s">
        <v>1742</v>
      </c>
      <c r="G215" s="76" t="s">
        <v>152</v>
      </c>
      <c r="H215" s="61" t="s">
        <v>15863</v>
      </c>
      <c r="I215" s="247" t="s">
        <v>15115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15864</v>
      </c>
      <c r="C216" s="59" t="s">
        <v>15498</v>
      </c>
      <c r="D216" s="393" t="s">
        <v>15093</v>
      </c>
      <c r="E216" s="59" t="s">
        <v>65</v>
      </c>
      <c r="F216" s="59" t="s">
        <v>15864</v>
      </c>
      <c r="G216" s="59" t="s">
        <v>1722</v>
      </c>
      <c r="H216" s="59" t="s">
        <v>15865</v>
      </c>
      <c r="I216" s="247" t="s">
        <v>15846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15864</v>
      </c>
      <c r="C217" s="59" t="s">
        <v>15498</v>
      </c>
      <c r="D217" s="393" t="s">
        <v>15095</v>
      </c>
      <c r="E217" s="59" t="s">
        <v>65</v>
      </c>
      <c r="F217" s="59" t="s">
        <v>15864</v>
      </c>
      <c r="G217" s="59" t="s">
        <v>1722</v>
      </c>
      <c r="H217" s="59" t="s">
        <v>15865</v>
      </c>
      <c r="I217" s="247" t="s">
        <v>15845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15498</v>
      </c>
      <c r="D218" s="247" t="s">
        <v>15866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15498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15498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15498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09">
        <v>45110</v>
      </c>
      <c r="C222" s="59" t="s">
        <v>15498</v>
      </c>
      <c r="D222" s="247" t="s">
        <v>2153</v>
      </c>
      <c r="E222" s="59" t="s">
        <v>65</v>
      </c>
      <c r="F222" s="409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09">
        <v>45110</v>
      </c>
      <c r="C223" s="59" t="s">
        <v>15498</v>
      </c>
      <c r="D223" s="247" t="s">
        <v>2154</v>
      </c>
      <c r="E223" s="59" t="s">
        <v>65</v>
      </c>
      <c r="F223" s="409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15498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15498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15498</v>
      </c>
      <c r="D226" s="247" t="s">
        <v>9695</v>
      </c>
      <c r="E226" s="59" t="s">
        <v>15867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15498</v>
      </c>
      <c r="D227" s="247" t="s">
        <v>9696</v>
      </c>
      <c r="E227" s="59" t="s">
        <v>15867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15498</v>
      </c>
      <c r="D228" s="247" t="s">
        <v>9689</v>
      </c>
      <c r="E228" s="59" t="s">
        <v>15867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15498</v>
      </c>
      <c r="D229" s="247" t="s">
        <v>9691</v>
      </c>
      <c r="E229" s="59" t="s">
        <v>15867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15498</v>
      </c>
      <c r="D230" s="247" t="s">
        <v>9726</v>
      </c>
      <c r="E230" s="59" t="s">
        <v>15648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15498</v>
      </c>
      <c r="D231" s="247" t="s">
        <v>9728</v>
      </c>
      <c r="E231" s="59" t="s">
        <v>15648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15498</v>
      </c>
      <c r="D232" s="256" t="s">
        <v>15868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15498</v>
      </c>
      <c r="D233" s="89" t="s">
        <v>15869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15498</v>
      </c>
      <c r="D234" s="247" t="s">
        <v>15870</v>
      </c>
      <c r="E234" s="59" t="s">
        <v>15867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15498</v>
      </c>
      <c r="D235" s="247" t="s">
        <v>15871</v>
      </c>
      <c r="E235" s="59" t="s">
        <v>15867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15498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15498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15498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15498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15498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15498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15498</v>
      </c>
      <c r="D242" s="59" t="s">
        <v>15872</v>
      </c>
      <c r="E242" s="59" t="s">
        <v>11237</v>
      </c>
      <c r="F242" s="59" t="s">
        <v>17416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3" t="s">
        <v>15873</v>
      </c>
      <c r="C1" s="674"/>
      <c r="D1" s="3"/>
    </row>
    <row r="2" spans="1:19" ht="15.75" thickBot="1" x14ac:dyDescent="0.3">
      <c r="A2" s="695" t="s">
        <v>3</v>
      </c>
      <c r="B2" s="697" t="s">
        <v>17</v>
      </c>
      <c r="C2" s="695" t="s">
        <v>15484</v>
      </c>
      <c r="D2" s="697" t="s">
        <v>15485</v>
      </c>
      <c r="E2" s="697" t="s">
        <v>15486</v>
      </c>
      <c r="F2" s="697" t="s">
        <v>15487</v>
      </c>
      <c r="G2" s="697" t="s">
        <v>23</v>
      </c>
      <c r="H2" s="697" t="s">
        <v>512</v>
      </c>
      <c r="I2" s="683" t="s">
        <v>15874</v>
      </c>
      <c r="J2" s="683" t="s">
        <v>15875</v>
      </c>
    </row>
    <row r="3" spans="1:19" ht="15.75" thickTop="1" x14ac:dyDescent="0.25">
      <c r="A3" s="79">
        <v>1</v>
      </c>
      <c r="B3" s="64" t="s">
        <v>4170</v>
      </c>
      <c r="C3" s="59" t="s">
        <v>15492</v>
      </c>
      <c r="D3" s="76" t="s">
        <v>15879</v>
      </c>
      <c r="E3" s="359" t="s">
        <v>4269</v>
      </c>
      <c r="F3" s="59" t="s">
        <v>5973</v>
      </c>
      <c r="G3" s="59" t="s">
        <v>630</v>
      </c>
      <c r="H3" s="59"/>
      <c r="I3" s="59"/>
      <c r="J3" s="59"/>
      <c r="L3" s="700"/>
      <c r="M3" s="701"/>
      <c r="N3" s="701"/>
      <c r="O3" s="702"/>
      <c r="P3" s="701"/>
      <c r="Q3" s="703"/>
      <c r="R3" s="701"/>
      <c r="S3" s="701"/>
    </row>
    <row r="4" spans="1:19" x14ac:dyDescent="0.25">
      <c r="A4" s="59">
        <v>2</v>
      </c>
      <c r="B4" s="64" t="s">
        <v>4170</v>
      </c>
      <c r="C4" s="59" t="s">
        <v>15492</v>
      </c>
      <c r="D4" s="59" t="s">
        <v>15880</v>
      </c>
      <c r="E4" s="359" t="s">
        <v>4269</v>
      </c>
      <c r="F4" s="409">
        <v>44652</v>
      </c>
      <c r="G4" s="359" t="s">
        <v>6923</v>
      </c>
      <c r="H4" s="338" t="s">
        <v>6923</v>
      </c>
      <c r="I4" s="59"/>
      <c r="J4" s="59"/>
      <c r="L4" s="700"/>
      <c r="M4" s="701"/>
      <c r="N4" s="701"/>
      <c r="O4" s="702"/>
      <c r="P4" s="701"/>
      <c r="Q4" s="703"/>
      <c r="R4" s="701"/>
      <c r="S4" s="96"/>
    </row>
    <row r="5" spans="1:19" x14ac:dyDescent="0.25">
      <c r="A5" s="59">
        <v>3</v>
      </c>
      <c r="B5" s="64" t="s">
        <v>4170</v>
      </c>
      <c r="C5" s="59" t="s">
        <v>15492</v>
      </c>
      <c r="D5" s="59" t="s">
        <v>15881</v>
      </c>
      <c r="E5" s="359" t="s">
        <v>4269</v>
      </c>
      <c r="F5" s="409">
        <v>44652</v>
      </c>
      <c r="G5" s="359" t="s">
        <v>5730</v>
      </c>
      <c r="H5" s="338" t="s">
        <v>5730</v>
      </c>
      <c r="I5" s="59"/>
      <c r="J5" s="59"/>
      <c r="L5" s="700"/>
      <c r="M5" s="701"/>
      <c r="N5" s="701"/>
      <c r="O5" s="702"/>
      <c r="P5" s="701"/>
      <c r="Q5" s="703"/>
      <c r="R5" s="701"/>
      <c r="S5" s="96"/>
    </row>
    <row r="6" spans="1:19" x14ac:dyDescent="0.25">
      <c r="A6" s="59">
        <v>4</v>
      </c>
      <c r="B6" s="64" t="s">
        <v>4170</v>
      </c>
      <c r="C6" s="59" t="s">
        <v>15492</v>
      </c>
      <c r="D6" s="59" t="s">
        <v>11423</v>
      </c>
      <c r="E6" s="359" t="s">
        <v>4269</v>
      </c>
      <c r="F6" s="76" t="s">
        <v>15882</v>
      </c>
      <c r="G6" s="59" t="s">
        <v>630</v>
      </c>
      <c r="H6" s="59"/>
      <c r="I6" s="59"/>
      <c r="J6" s="59"/>
      <c r="L6" s="700"/>
      <c r="M6" s="701"/>
      <c r="N6" s="701"/>
      <c r="O6" s="704"/>
      <c r="P6" s="701"/>
      <c r="Q6" s="703"/>
      <c r="R6" s="701"/>
      <c r="S6" s="96"/>
    </row>
    <row r="7" spans="1:19" x14ac:dyDescent="0.25">
      <c r="A7" s="59">
        <v>5</v>
      </c>
      <c r="B7" s="64" t="s">
        <v>4170</v>
      </c>
      <c r="C7" s="59" t="s">
        <v>15492</v>
      </c>
      <c r="D7" s="59" t="s">
        <v>11425</v>
      </c>
      <c r="E7" s="359" t="s">
        <v>4269</v>
      </c>
      <c r="F7" s="76" t="s">
        <v>15882</v>
      </c>
      <c r="G7" s="59" t="s">
        <v>630</v>
      </c>
      <c r="H7" s="59"/>
      <c r="I7" s="59"/>
      <c r="J7" s="59"/>
      <c r="L7" s="704"/>
      <c r="M7" s="705"/>
      <c r="N7" s="701"/>
      <c r="O7" s="704"/>
      <c r="P7" s="701"/>
      <c r="Q7" s="703"/>
      <c r="R7" s="701"/>
      <c r="S7" s="96"/>
    </row>
    <row r="8" spans="1:19" x14ac:dyDescent="0.25">
      <c r="A8" s="59">
        <v>6</v>
      </c>
      <c r="B8" s="64" t="s">
        <v>4170</v>
      </c>
      <c r="C8" s="59" t="s">
        <v>15492</v>
      </c>
      <c r="D8" s="59" t="s">
        <v>15883</v>
      </c>
      <c r="E8" s="359" t="s">
        <v>4269</v>
      </c>
      <c r="F8" s="409">
        <v>44652</v>
      </c>
      <c r="G8" s="59" t="s">
        <v>506</v>
      </c>
      <c r="H8" s="338" t="s">
        <v>506</v>
      </c>
      <c r="I8" s="59"/>
      <c r="J8" s="59"/>
      <c r="L8" s="704"/>
      <c r="M8" s="705"/>
      <c r="N8" s="701"/>
      <c r="O8" s="702"/>
      <c r="P8" s="701"/>
      <c r="Q8" s="703"/>
      <c r="R8" s="701"/>
      <c r="S8" s="701"/>
    </row>
    <row r="9" spans="1:19" x14ac:dyDescent="0.25">
      <c r="A9" s="59">
        <v>7</v>
      </c>
      <c r="B9" s="64" t="s">
        <v>4170</v>
      </c>
      <c r="C9" s="59" t="s">
        <v>15492</v>
      </c>
      <c r="D9" s="59" t="s">
        <v>15884</v>
      </c>
      <c r="E9" s="359" t="s">
        <v>4269</v>
      </c>
      <c r="F9" s="76" t="s">
        <v>5375</v>
      </c>
      <c r="G9" s="59" t="s">
        <v>630</v>
      </c>
      <c r="H9" s="59"/>
      <c r="I9" s="59"/>
      <c r="J9" s="59"/>
      <c r="L9" s="704"/>
      <c r="M9" s="705"/>
      <c r="N9" s="701"/>
      <c r="O9" s="702"/>
      <c r="P9" s="701"/>
      <c r="Q9" s="703"/>
      <c r="R9" s="701"/>
      <c r="S9" s="701"/>
    </row>
    <row r="10" spans="1:19" x14ac:dyDescent="0.25">
      <c r="A10" s="59">
        <v>8</v>
      </c>
      <c r="B10" s="64" t="s">
        <v>4170</v>
      </c>
      <c r="C10" s="59" t="s">
        <v>15492</v>
      </c>
      <c r="D10" s="59" t="s">
        <v>11426</v>
      </c>
      <c r="E10" s="359" t="s">
        <v>4269</v>
      </c>
      <c r="F10" s="76" t="s">
        <v>15882</v>
      </c>
      <c r="G10" s="59" t="s">
        <v>630</v>
      </c>
      <c r="H10" s="59"/>
      <c r="I10" s="59"/>
      <c r="J10" s="59"/>
      <c r="L10" s="704"/>
      <c r="M10" s="705"/>
      <c r="N10" s="701"/>
      <c r="O10" s="702"/>
      <c r="P10" s="701"/>
      <c r="Q10" s="703"/>
      <c r="R10" s="701"/>
      <c r="S10" s="96"/>
    </row>
    <row r="11" spans="1:19" x14ac:dyDescent="0.25">
      <c r="A11" s="59">
        <v>9</v>
      </c>
      <c r="B11" s="64" t="s">
        <v>4170</v>
      </c>
      <c r="C11" s="59" t="s">
        <v>15492</v>
      </c>
      <c r="D11" s="59" t="s">
        <v>15885</v>
      </c>
      <c r="E11" s="359" t="s">
        <v>4269</v>
      </c>
      <c r="F11" s="409">
        <v>44652</v>
      </c>
      <c r="G11" s="359" t="s">
        <v>5730</v>
      </c>
      <c r="H11" s="338" t="s">
        <v>5730</v>
      </c>
      <c r="I11" s="59"/>
      <c r="J11" s="59"/>
      <c r="L11" s="704"/>
      <c r="M11" s="705"/>
      <c r="N11" s="701"/>
      <c r="O11" s="701"/>
      <c r="P11" s="701"/>
      <c r="Q11" s="701"/>
      <c r="R11" s="701"/>
      <c r="S11" s="96"/>
    </row>
    <row r="12" spans="1:19" x14ac:dyDescent="0.25">
      <c r="A12" s="59">
        <v>10</v>
      </c>
      <c r="B12" s="64" t="s">
        <v>4170</v>
      </c>
      <c r="C12" s="59" t="s">
        <v>15492</v>
      </c>
      <c r="D12" s="59" t="s">
        <v>11627</v>
      </c>
      <c r="E12" s="359" t="s">
        <v>4269</v>
      </c>
      <c r="F12" s="76" t="s">
        <v>4727</v>
      </c>
      <c r="G12" s="59" t="s">
        <v>1200</v>
      </c>
      <c r="H12" s="59"/>
      <c r="I12" s="59"/>
      <c r="J12" s="59"/>
      <c r="L12" s="700"/>
      <c r="M12" s="706"/>
      <c r="N12" s="701"/>
      <c r="O12" s="701"/>
      <c r="P12" s="701"/>
      <c r="Q12" s="701"/>
      <c r="R12" s="701"/>
      <c r="S12" s="96"/>
    </row>
    <row r="13" spans="1:19" x14ac:dyDescent="0.25">
      <c r="A13" s="59">
        <v>11</v>
      </c>
      <c r="B13" s="409">
        <v>44652</v>
      </c>
      <c r="C13" s="59" t="s">
        <v>15492</v>
      </c>
      <c r="D13" s="59" t="s">
        <v>11254</v>
      </c>
      <c r="E13" s="359" t="s">
        <v>4269</v>
      </c>
      <c r="F13" s="409">
        <v>44652</v>
      </c>
      <c r="G13" s="59" t="s">
        <v>506</v>
      </c>
      <c r="H13" s="338" t="s">
        <v>506</v>
      </c>
      <c r="I13" s="59"/>
      <c r="J13" s="59"/>
      <c r="L13" s="700"/>
      <c r="M13" s="706"/>
      <c r="N13" s="701"/>
      <c r="O13" s="701"/>
      <c r="P13" s="701"/>
      <c r="Q13" s="701"/>
      <c r="R13" s="701"/>
      <c r="S13" s="96"/>
    </row>
    <row r="14" spans="1:19" x14ac:dyDescent="0.25">
      <c r="A14" s="59">
        <v>12</v>
      </c>
      <c r="B14" s="409">
        <v>44652</v>
      </c>
      <c r="C14" s="59" t="s">
        <v>15492</v>
      </c>
      <c r="D14" s="59" t="s">
        <v>11427</v>
      </c>
      <c r="E14" s="359" t="s">
        <v>4269</v>
      </c>
      <c r="F14" s="76" t="s">
        <v>15882</v>
      </c>
      <c r="G14" s="59" t="s">
        <v>630</v>
      </c>
      <c r="H14" s="59"/>
      <c r="I14" s="59"/>
      <c r="J14" s="59"/>
      <c r="L14" s="700"/>
      <c r="M14" s="706"/>
      <c r="N14" s="701"/>
      <c r="O14" s="701"/>
      <c r="P14" s="701"/>
      <c r="Q14" s="701"/>
      <c r="R14" s="701"/>
      <c r="S14" s="96"/>
    </row>
    <row r="15" spans="1:19" x14ac:dyDescent="0.25">
      <c r="A15" s="59">
        <v>13</v>
      </c>
      <c r="B15" s="409">
        <v>44652</v>
      </c>
      <c r="C15" s="59" t="s">
        <v>15492</v>
      </c>
      <c r="D15" s="59" t="s">
        <v>11428</v>
      </c>
      <c r="E15" s="359" t="s">
        <v>4269</v>
      </c>
      <c r="F15" s="76" t="s">
        <v>15882</v>
      </c>
      <c r="G15" s="59" t="s">
        <v>630</v>
      </c>
      <c r="H15" s="59"/>
      <c r="I15" s="59"/>
      <c r="J15" s="59"/>
      <c r="L15" s="700"/>
      <c r="M15" s="706"/>
      <c r="N15" s="701"/>
      <c r="O15" s="701"/>
      <c r="P15" s="701"/>
      <c r="Q15" s="701"/>
      <c r="R15" s="701"/>
      <c r="S15" s="96"/>
    </row>
    <row r="16" spans="1:19" x14ac:dyDescent="0.25">
      <c r="A16" s="59">
        <v>14</v>
      </c>
      <c r="B16" s="409">
        <v>44652</v>
      </c>
      <c r="C16" s="59" t="s">
        <v>15492</v>
      </c>
      <c r="D16" s="59" t="s">
        <v>11256</v>
      </c>
      <c r="E16" s="359" t="s">
        <v>4269</v>
      </c>
      <c r="F16" s="409">
        <v>44652</v>
      </c>
      <c r="G16" s="359" t="s">
        <v>6923</v>
      </c>
      <c r="H16" s="338" t="s">
        <v>6923</v>
      </c>
      <c r="I16" s="59"/>
      <c r="J16" s="59"/>
      <c r="L16" s="700"/>
      <c r="M16" s="701"/>
      <c r="N16" s="701"/>
      <c r="O16" s="701"/>
      <c r="P16" s="701"/>
      <c r="Q16" s="701"/>
      <c r="R16" s="701"/>
      <c r="S16" s="96"/>
    </row>
    <row r="17" spans="1:19" x14ac:dyDescent="0.25">
      <c r="A17" s="59">
        <v>15</v>
      </c>
      <c r="B17" s="409">
        <v>44652</v>
      </c>
      <c r="C17" s="59" t="s">
        <v>15492</v>
      </c>
      <c r="D17" s="59" t="s">
        <v>11429</v>
      </c>
      <c r="E17" s="359" t="s">
        <v>4269</v>
      </c>
      <c r="F17" s="76" t="s">
        <v>15882</v>
      </c>
      <c r="G17" s="59" t="s">
        <v>630</v>
      </c>
      <c r="H17" s="59"/>
      <c r="I17" s="59"/>
      <c r="J17" s="59"/>
      <c r="L17" s="700"/>
      <c r="M17" s="707"/>
      <c r="N17" s="701"/>
      <c r="O17" s="701"/>
      <c r="P17" s="701"/>
      <c r="Q17" s="701"/>
      <c r="R17" s="701"/>
      <c r="S17" s="96"/>
    </row>
    <row r="18" spans="1:19" x14ac:dyDescent="0.25">
      <c r="A18" s="59">
        <v>16</v>
      </c>
      <c r="B18" s="210" t="s">
        <v>14626</v>
      </c>
      <c r="C18" s="59" t="s">
        <v>15492</v>
      </c>
      <c r="D18" s="59" t="s">
        <v>15886</v>
      </c>
      <c r="E18" s="359" t="s">
        <v>4269</v>
      </c>
      <c r="F18" s="409">
        <v>44897</v>
      </c>
      <c r="G18" s="59" t="s">
        <v>3640</v>
      </c>
      <c r="H18" s="338" t="s">
        <v>3640</v>
      </c>
      <c r="I18" s="59"/>
      <c r="J18" s="59"/>
      <c r="L18" s="700"/>
      <c r="M18" s="701"/>
      <c r="N18" s="701"/>
      <c r="O18" s="701"/>
      <c r="P18" s="701"/>
      <c r="Q18" s="701"/>
      <c r="R18" s="701"/>
      <c r="S18" s="96"/>
    </row>
    <row r="19" spans="1:19" x14ac:dyDescent="0.25">
      <c r="A19" s="59">
        <v>17</v>
      </c>
      <c r="B19" s="210" t="s">
        <v>14626</v>
      </c>
      <c r="C19" s="59" t="s">
        <v>15492</v>
      </c>
      <c r="D19" s="59" t="s">
        <v>11631</v>
      </c>
      <c r="E19" s="359" t="s">
        <v>4269</v>
      </c>
      <c r="F19" s="76" t="s">
        <v>4727</v>
      </c>
      <c r="G19" s="59" t="s">
        <v>1200</v>
      </c>
      <c r="H19" s="59"/>
      <c r="I19" s="59"/>
      <c r="J19" s="59"/>
      <c r="L19" s="700"/>
      <c r="M19" s="708"/>
      <c r="N19" s="701"/>
      <c r="O19" s="701"/>
      <c r="P19" s="701"/>
      <c r="Q19" s="701"/>
      <c r="R19" s="701"/>
      <c r="S19" s="96"/>
    </row>
    <row r="20" spans="1:19" x14ac:dyDescent="0.25">
      <c r="A20" s="59">
        <v>18</v>
      </c>
      <c r="B20" s="210" t="s">
        <v>14626</v>
      </c>
      <c r="C20" s="59" t="s">
        <v>15492</v>
      </c>
      <c r="D20" s="59" t="s">
        <v>15887</v>
      </c>
      <c r="E20" s="359" t="s">
        <v>4269</v>
      </c>
      <c r="F20" s="409">
        <v>44897</v>
      </c>
      <c r="G20" s="59" t="s">
        <v>3640</v>
      </c>
      <c r="H20" s="338" t="s">
        <v>3640</v>
      </c>
      <c r="I20" s="59"/>
      <c r="J20" s="59"/>
      <c r="L20" s="704"/>
      <c r="M20" s="701"/>
      <c r="N20" s="701"/>
      <c r="O20" s="701"/>
      <c r="P20" s="701"/>
      <c r="Q20" s="701"/>
      <c r="R20" s="701"/>
      <c r="S20" s="96"/>
    </row>
    <row r="21" spans="1:19" x14ac:dyDescent="0.25">
      <c r="A21" s="59">
        <v>19</v>
      </c>
      <c r="B21" s="210" t="s">
        <v>14626</v>
      </c>
      <c r="C21" s="59" t="s">
        <v>15492</v>
      </c>
      <c r="D21" s="59" t="s">
        <v>11630</v>
      </c>
      <c r="E21" s="359" t="s">
        <v>4269</v>
      </c>
      <c r="F21" s="76" t="s">
        <v>4727</v>
      </c>
      <c r="G21" s="59" t="s">
        <v>1200</v>
      </c>
      <c r="H21" s="59"/>
      <c r="I21" s="59"/>
      <c r="J21" s="59"/>
      <c r="L21" s="704"/>
      <c r="M21" s="701"/>
      <c r="N21" s="701"/>
      <c r="O21" s="701"/>
      <c r="P21" s="701"/>
      <c r="Q21" s="701"/>
      <c r="R21" s="701"/>
      <c r="S21" s="96"/>
    </row>
    <row r="22" spans="1:19" x14ac:dyDescent="0.25">
      <c r="A22" s="59">
        <v>20</v>
      </c>
      <c r="B22" s="210" t="s">
        <v>14626</v>
      </c>
      <c r="C22" s="59" t="s">
        <v>15492</v>
      </c>
      <c r="D22" s="59" t="s">
        <v>11629</v>
      </c>
      <c r="E22" s="359" t="s">
        <v>4269</v>
      </c>
      <c r="F22" s="76" t="s">
        <v>4727</v>
      </c>
      <c r="G22" s="59" t="s">
        <v>1200</v>
      </c>
      <c r="H22" s="59"/>
      <c r="I22" s="59"/>
      <c r="J22" s="59"/>
      <c r="L22" s="701"/>
      <c r="M22" s="701"/>
      <c r="N22" s="701"/>
      <c r="O22" s="701"/>
      <c r="P22" s="701"/>
      <c r="Q22" s="701"/>
      <c r="R22" s="701"/>
      <c r="S22" s="96"/>
    </row>
    <row r="23" spans="1:19" x14ac:dyDescent="0.25">
      <c r="A23" s="59">
        <v>21</v>
      </c>
      <c r="B23" s="64" t="s">
        <v>439</v>
      </c>
      <c r="C23" s="59" t="s">
        <v>15492</v>
      </c>
      <c r="D23" s="59" t="s">
        <v>12716</v>
      </c>
      <c r="E23" s="59" t="s">
        <v>15888</v>
      </c>
      <c r="F23" s="59" t="s">
        <v>104</v>
      </c>
      <c r="G23" s="59" t="s">
        <v>1200</v>
      </c>
      <c r="H23" s="59"/>
      <c r="I23" s="59"/>
      <c r="J23" s="59"/>
      <c r="L23" s="701"/>
      <c r="M23" s="701"/>
      <c r="N23" s="701"/>
      <c r="O23" s="701"/>
      <c r="P23" s="701"/>
      <c r="Q23" s="701"/>
      <c r="R23" s="701"/>
      <c r="S23" s="96"/>
    </row>
    <row r="24" spans="1:19" x14ac:dyDescent="0.25">
      <c r="A24" s="59">
        <v>22</v>
      </c>
      <c r="B24" s="64" t="s">
        <v>439</v>
      </c>
      <c r="C24" s="59" t="s">
        <v>15492</v>
      </c>
      <c r="D24" s="59" t="s">
        <v>12714</v>
      </c>
      <c r="E24" s="59" t="s">
        <v>15888</v>
      </c>
      <c r="F24" s="59" t="s">
        <v>104</v>
      </c>
      <c r="G24" s="59" t="s">
        <v>1200</v>
      </c>
      <c r="H24" s="59"/>
      <c r="I24" s="59"/>
      <c r="J24" s="59"/>
      <c r="L24" s="701"/>
      <c r="M24" s="701"/>
      <c r="N24" s="701"/>
      <c r="O24" s="701"/>
      <c r="P24" s="701"/>
      <c r="Q24" s="701"/>
      <c r="R24" s="701"/>
      <c r="S24" s="96"/>
    </row>
    <row r="25" spans="1:19" x14ac:dyDescent="0.25">
      <c r="A25" s="59">
        <v>23</v>
      </c>
      <c r="B25" s="64" t="s">
        <v>439</v>
      </c>
      <c r="C25" s="59" t="s">
        <v>15492</v>
      </c>
      <c r="D25" s="59" t="s">
        <v>15889</v>
      </c>
      <c r="E25" s="59" t="s">
        <v>15888</v>
      </c>
      <c r="F25" s="59" t="s">
        <v>5973</v>
      </c>
      <c r="G25" s="59" t="s">
        <v>630</v>
      </c>
      <c r="H25" s="59"/>
      <c r="I25" s="59"/>
      <c r="J25" s="59"/>
      <c r="L25" s="701"/>
      <c r="M25" s="705"/>
      <c r="N25" s="701"/>
      <c r="O25" s="701"/>
      <c r="P25" s="701"/>
      <c r="Q25" s="701"/>
      <c r="R25" s="701"/>
      <c r="S25" s="96"/>
    </row>
    <row r="26" spans="1:19" x14ac:dyDescent="0.25">
      <c r="A26" s="59">
        <v>24</v>
      </c>
      <c r="B26" s="64" t="s">
        <v>439</v>
      </c>
      <c r="C26" s="59" t="s">
        <v>15492</v>
      </c>
      <c r="D26" s="59" t="s">
        <v>15890</v>
      </c>
      <c r="E26" s="59" t="s">
        <v>15888</v>
      </c>
      <c r="F26" s="59" t="s">
        <v>5973</v>
      </c>
      <c r="G26" s="59" t="s">
        <v>630</v>
      </c>
      <c r="H26" s="59"/>
      <c r="I26" s="59"/>
      <c r="J26" s="59"/>
      <c r="L26" s="709"/>
      <c r="M26" s="709"/>
      <c r="N26" s="709"/>
      <c r="O26" s="709"/>
      <c r="P26" s="709"/>
      <c r="Q26" s="709"/>
      <c r="R26" s="709"/>
    </row>
    <row r="27" spans="1:19" x14ac:dyDescent="0.25">
      <c r="A27" s="59">
        <v>25</v>
      </c>
      <c r="B27" s="64" t="s">
        <v>439</v>
      </c>
      <c r="C27" s="59" t="s">
        <v>15492</v>
      </c>
      <c r="D27" s="59" t="s">
        <v>15891</v>
      </c>
      <c r="E27" s="59" t="s">
        <v>15888</v>
      </c>
      <c r="F27" s="59" t="s">
        <v>5973</v>
      </c>
      <c r="G27" s="59" t="s">
        <v>630</v>
      </c>
      <c r="H27" s="59"/>
      <c r="I27" s="59"/>
      <c r="J27" s="59"/>
      <c r="L27" s="709"/>
      <c r="M27" s="709"/>
      <c r="N27" s="709"/>
      <c r="O27" s="709"/>
      <c r="P27" s="709"/>
      <c r="Q27" s="709"/>
      <c r="R27" s="709"/>
    </row>
    <row r="28" spans="1:19" x14ac:dyDescent="0.25">
      <c r="A28" s="59">
        <v>26</v>
      </c>
      <c r="B28" s="59" t="s">
        <v>4759</v>
      </c>
      <c r="C28" s="59" t="s">
        <v>15492</v>
      </c>
      <c r="D28" s="59" t="s">
        <v>12214</v>
      </c>
      <c r="E28" s="359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15492</v>
      </c>
      <c r="D29" s="59" t="s">
        <v>11807</v>
      </c>
      <c r="E29" s="359" t="s">
        <v>4269</v>
      </c>
      <c r="F29" s="210">
        <v>44776</v>
      </c>
      <c r="G29" s="59" t="s">
        <v>4811</v>
      </c>
      <c r="H29" s="338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15492</v>
      </c>
      <c r="D30" s="59" t="s">
        <v>12167</v>
      </c>
      <c r="E30" s="359" t="s">
        <v>4269</v>
      </c>
      <c r="F30" s="59" t="s">
        <v>5305</v>
      </c>
      <c r="G30" s="359" t="s">
        <v>2792</v>
      </c>
      <c r="H30" s="338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15492</v>
      </c>
      <c r="D31" s="59" t="s">
        <v>11806</v>
      </c>
      <c r="E31" s="359" t="s">
        <v>4269</v>
      </c>
      <c r="F31" s="210">
        <v>44776</v>
      </c>
      <c r="G31" s="59" t="s">
        <v>4811</v>
      </c>
      <c r="H31" s="338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15492</v>
      </c>
      <c r="D32" s="389" t="s">
        <v>12170</v>
      </c>
      <c r="E32" s="59" t="s">
        <v>4269</v>
      </c>
      <c r="F32" s="59" t="s">
        <v>5305</v>
      </c>
      <c r="G32" s="359" t="s">
        <v>2792</v>
      </c>
      <c r="H32" s="338" t="s">
        <v>2792</v>
      </c>
      <c r="I32" s="59"/>
      <c r="J32" s="59" t="s">
        <v>7806</v>
      </c>
      <c r="L32" s="153"/>
      <c r="O32" s="710"/>
    </row>
    <row r="33" spans="1:11" x14ac:dyDescent="0.25">
      <c r="A33" s="59">
        <v>31</v>
      </c>
      <c r="B33" s="64" t="s">
        <v>5523</v>
      </c>
      <c r="C33" s="59" t="s">
        <v>15492</v>
      </c>
      <c r="D33" s="389" t="s">
        <v>12457</v>
      </c>
      <c r="E33" s="59" t="s">
        <v>4269</v>
      </c>
      <c r="F33" s="210">
        <v>44779</v>
      </c>
      <c r="G33" s="59" t="s">
        <v>1850</v>
      </c>
      <c r="H33" s="338" t="s">
        <v>15892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15492</v>
      </c>
      <c r="D34" s="59" t="s">
        <v>12458</v>
      </c>
      <c r="E34" s="59" t="s">
        <v>4269</v>
      </c>
      <c r="F34" s="210">
        <v>44779</v>
      </c>
      <c r="G34" s="59" t="s">
        <v>1850</v>
      </c>
      <c r="H34" s="338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15492</v>
      </c>
      <c r="D35" s="59" t="s">
        <v>12356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15492</v>
      </c>
      <c r="D36" s="59" t="s">
        <v>12358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15492</v>
      </c>
      <c r="D37" s="59" t="s">
        <v>12359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15492</v>
      </c>
      <c r="D38" s="59" t="s">
        <v>12360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15492</v>
      </c>
      <c r="D39" s="59" t="s">
        <v>12859</v>
      </c>
      <c r="E39" s="59" t="s">
        <v>4269</v>
      </c>
      <c r="F39" s="210">
        <v>44903</v>
      </c>
      <c r="G39" s="59" t="s">
        <v>504</v>
      </c>
      <c r="H39" s="338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15492</v>
      </c>
      <c r="D40" s="389" t="s">
        <v>12802</v>
      </c>
      <c r="E40" s="59" t="s">
        <v>4269</v>
      </c>
      <c r="F40" s="210">
        <v>44659</v>
      </c>
      <c r="G40" s="59" t="s">
        <v>504</v>
      </c>
      <c r="H40" s="338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15492</v>
      </c>
      <c r="D41" s="59" t="s">
        <v>12815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15492</v>
      </c>
      <c r="D42" s="59" t="s">
        <v>12809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15492</v>
      </c>
      <c r="D43" s="59" t="s">
        <v>12836</v>
      </c>
      <c r="E43" s="59" t="s">
        <v>4269</v>
      </c>
      <c r="F43" s="210">
        <v>44812</v>
      </c>
      <c r="G43" s="59" t="s">
        <v>504</v>
      </c>
      <c r="H43" s="338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15492</v>
      </c>
      <c r="D44" s="59" t="s">
        <v>12810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15492</v>
      </c>
      <c r="D45" s="59" t="s">
        <v>12800</v>
      </c>
      <c r="E45" s="59" t="s">
        <v>4269</v>
      </c>
      <c r="F45" s="210">
        <v>44659</v>
      </c>
      <c r="G45" s="59" t="s">
        <v>504</v>
      </c>
      <c r="H45" s="338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15492</v>
      </c>
      <c r="D46" s="59" t="s">
        <v>12838</v>
      </c>
      <c r="E46" s="59" t="s">
        <v>4269</v>
      </c>
      <c r="F46" s="210">
        <v>44812</v>
      </c>
      <c r="G46" s="59" t="s">
        <v>504</v>
      </c>
      <c r="H46" s="338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15492</v>
      </c>
      <c r="D47" s="389" t="s">
        <v>12861</v>
      </c>
      <c r="E47" s="59" t="s">
        <v>4269</v>
      </c>
      <c r="F47" s="210">
        <v>44903</v>
      </c>
      <c r="G47" s="59" t="s">
        <v>504</v>
      </c>
      <c r="H47" s="338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15492</v>
      </c>
      <c r="D48" s="59" t="s">
        <v>12817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15492</v>
      </c>
      <c r="D49" s="59" t="s">
        <v>12930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15492</v>
      </c>
      <c r="D50" s="59" t="s">
        <v>12980</v>
      </c>
      <c r="E50" s="59" t="s">
        <v>4269</v>
      </c>
      <c r="F50" s="210">
        <v>44690</v>
      </c>
      <c r="G50" s="59" t="s">
        <v>504</v>
      </c>
      <c r="H50" s="338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15492</v>
      </c>
      <c r="D51" s="59" t="s">
        <v>12927</v>
      </c>
      <c r="E51" s="59" t="s">
        <v>4269</v>
      </c>
      <c r="F51" s="59" t="s">
        <v>6544</v>
      </c>
      <c r="G51" s="59" t="s">
        <v>15893</v>
      </c>
      <c r="H51" s="338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15492</v>
      </c>
      <c r="D52" s="59" t="s">
        <v>12993</v>
      </c>
      <c r="E52" s="59" t="s">
        <v>4269</v>
      </c>
      <c r="F52" s="210">
        <v>44721</v>
      </c>
      <c r="G52" s="59" t="s">
        <v>504</v>
      </c>
      <c r="H52" s="338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15492</v>
      </c>
      <c r="D53" s="59" t="s">
        <v>12982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15492</v>
      </c>
      <c r="D54" s="59" t="s">
        <v>12994</v>
      </c>
      <c r="E54" s="59" t="s">
        <v>4269</v>
      </c>
      <c r="F54" s="210">
        <v>44721</v>
      </c>
      <c r="G54" s="59" t="s">
        <v>504</v>
      </c>
      <c r="H54" s="338" t="s">
        <v>2792</v>
      </c>
      <c r="I54" s="59"/>
      <c r="J54" s="59"/>
    </row>
    <row r="55" spans="1:10" x14ac:dyDescent="0.25">
      <c r="A55" s="59">
        <v>53</v>
      </c>
      <c r="B55" s="409">
        <v>44721</v>
      </c>
      <c r="C55" s="59" t="s">
        <v>15492</v>
      </c>
      <c r="D55" s="59" t="s">
        <v>15894</v>
      </c>
      <c r="E55" s="59" t="s">
        <v>4269</v>
      </c>
      <c r="F55" s="210">
        <v>44844</v>
      </c>
      <c r="G55" s="59" t="s">
        <v>630</v>
      </c>
      <c r="H55" s="359" t="s">
        <v>15876</v>
      </c>
      <c r="I55" s="59" t="s">
        <v>334</v>
      </c>
      <c r="J55" s="59"/>
    </row>
    <row r="56" spans="1:10" x14ac:dyDescent="0.25">
      <c r="A56" s="59">
        <v>54</v>
      </c>
      <c r="B56" s="409">
        <v>44721</v>
      </c>
      <c r="C56" s="59" t="s">
        <v>15492</v>
      </c>
      <c r="D56" s="59" t="s">
        <v>12996</v>
      </c>
      <c r="E56" s="59" t="s">
        <v>4269</v>
      </c>
      <c r="F56" s="210">
        <v>44721</v>
      </c>
      <c r="G56" s="59" t="s">
        <v>504</v>
      </c>
      <c r="H56" s="338" t="s">
        <v>2431</v>
      </c>
      <c r="I56" s="59"/>
      <c r="J56" s="59"/>
    </row>
    <row r="57" spans="1:10" x14ac:dyDescent="0.25">
      <c r="A57" s="59">
        <v>55</v>
      </c>
      <c r="B57" s="409">
        <v>44721</v>
      </c>
      <c r="C57" s="59" t="s">
        <v>15492</v>
      </c>
      <c r="D57" s="389" t="s">
        <v>15895</v>
      </c>
      <c r="E57" s="59" t="s">
        <v>4269</v>
      </c>
      <c r="F57" s="210">
        <v>44844</v>
      </c>
      <c r="G57" s="59" t="s">
        <v>630</v>
      </c>
      <c r="H57" s="338" t="s">
        <v>2160</v>
      </c>
      <c r="I57" s="59"/>
      <c r="J57" s="59" t="s">
        <v>8002</v>
      </c>
    </row>
    <row r="58" spans="1:10" x14ac:dyDescent="0.25">
      <c r="A58" s="59">
        <v>56</v>
      </c>
      <c r="B58" s="409">
        <v>44721</v>
      </c>
      <c r="C58" s="59" t="s">
        <v>15492</v>
      </c>
      <c r="D58" s="389" t="s">
        <v>13064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09">
        <v>44721</v>
      </c>
      <c r="C59" s="59" t="s">
        <v>15492</v>
      </c>
      <c r="D59" s="59" t="s">
        <v>15896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09">
        <v>44721</v>
      </c>
      <c r="C60" s="59" t="s">
        <v>15492</v>
      </c>
      <c r="D60" s="59" t="s">
        <v>14753</v>
      </c>
      <c r="E60" s="59" t="s">
        <v>4269</v>
      </c>
      <c r="F60" s="210">
        <v>44721</v>
      </c>
      <c r="G60" s="59" t="s">
        <v>15897</v>
      </c>
      <c r="H60" s="711" t="s">
        <v>1850</v>
      </c>
      <c r="I60" s="59"/>
      <c r="J60" s="59"/>
    </row>
    <row r="61" spans="1:10" x14ac:dyDescent="0.25">
      <c r="A61" s="59">
        <v>59</v>
      </c>
      <c r="B61" s="409">
        <v>44721</v>
      </c>
      <c r="C61" s="59" t="s">
        <v>15492</v>
      </c>
      <c r="D61" s="59" t="s">
        <v>13063</v>
      </c>
      <c r="E61" s="59" t="s">
        <v>4269</v>
      </c>
      <c r="F61" s="59" t="s">
        <v>6724</v>
      </c>
      <c r="G61" s="59" t="s">
        <v>504</v>
      </c>
      <c r="H61" s="338" t="s">
        <v>2792</v>
      </c>
      <c r="I61" s="59"/>
      <c r="J61" s="59"/>
    </row>
    <row r="62" spans="1:10" x14ac:dyDescent="0.25">
      <c r="A62" s="59">
        <v>60</v>
      </c>
      <c r="B62" s="409">
        <v>44721</v>
      </c>
      <c r="C62" s="59" t="s">
        <v>15492</v>
      </c>
      <c r="D62" s="59" t="s">
        <v>15898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15492</v>
      </c>
      <c r="D63" s="59" t="s">
        <v>13464</v>
      </c>
      <c r="E63" s="59" t="s">
        <v>4269</v>
      </c>
      <c r="F63" s="59" t="s">
        <v>7179</v>
      </c>
      <c r="G63" s="59" t="s">
        <v>15899</v>
      </c>
      <c r="H63" s="59" t="s">
        <v>15900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15492</v>
      </c>
      <c r="D64" s="59" t="s">
        <v>13466</v>
      </c>
      <c r="E64" s="59" t="s">
        <v>4269</v>
      </c>
      <c r="F64" s="59" t="s">
        <v>7179</v>
      </c>
      <c r="G64" s="59" t="s">
        <v>15899</v>
      </c>
      <c r="H64" s="59" t="s">
        <v>15900</v>
      </c>
      <c r="I64" s="59"/>
      <c r="J64" s="59"/>
    </row>
    <row r="65" spans="1:10" x14ac:dyDescent="0.25">
      <c r="A65" s="59">
        <v>63</v>
      </c>
      <c r="B65" s="409">
        <v>44572</v>
      </c>
      <c r="C65" s="59" t="s">
        <v>15492</v>
      </c>
      <c r="D65" s="59" t="s">
        <v>13660</v>
      </c>
      <c r="E65" s="59" t="s">
        <v>4269</v>
      </c>
      <c r="F65" s="210">
        <v>44906</v>
      </c>
      <c r="G65" s="359" t="s">
        <v>15901</v>
      </c>
      <c r="H65" s="338" t="s">
        <v>4925</v>
      </c>
      <c r="I65" s="59"/>
      <c r="J65" s="59"/>
    </row>
    <row r="66" spans="1:10" x14ac:dyDescent="0.25">
      <c r="A66" s="59">
        <v>64</v>
      </c>
      <c r="B66" s="409">
        <v>44572</v>
      </c>
      <c r="C66" s="59" t="s">
        <v>15492</v>
      </c>
      <c r="D66" s="59" t="s">
        <v>13681</v>
      </c>
      <c r="E66" s="59" t="s">
        <v>4269</v>
      </c>
      <c r="F66" s="210">
        <v>44906</v>
      </c>
      <c r="G66" s="59" t="s">
        <v>14756</v>
      </c>
      <c r="H66" s="59" t="s">
        <v>15902</v>
      </c>
      <c r="I66" s="59"/>
      <c r="J66" s="59"/>
    </row>
    <row r="67" spans="1:10" x14ac:dyDescent="0.25">
      <c r="A67" s="59">
        <v>65</v>
      </c>
      <c r="B67" s="409">
        <v>44572</v>
      </c>
      <c r="C67" s="59" t="s">
        <v>15492</v>
      </c>
      <c r="D67" s="59" t="s">
        <v>13679</v>
      </c>
      <c r="E67" s="59" t="s">
        <v>4269</v>
      </c>
      <c r="F67" s="210">
        <v>44906</v>
      </c>
      <c r="G67" s="59" t="s">
        <v>630</v>
      </c>
      <c r="H67" s="59" t="s">
        <v>15876</v>
      </c>
      <c r="I67" s="59" t="s">
        <v>334</v>
      </c>
      <c r="J67" s="59"/>
    </row>
    <row r="68" spans="1:10" x14ac:dyDescent="0.25">
      <c r="A68" s="59">
        <v>66</v>
      </c>
      <c r="B68" s="409">
        <v>44572</v>
      </c>
      <c r="C68" s="59" t="s">
        <v>15492</v>
      </c>
      <c r="D68" s="59" t="s">
        <v>13663</v>
      </c>
      <c r="E68" s="59" t="s">
        <v>4269</v>
      </c>
      <c r="F68" s="210">
        <v>44906</v>
      </c>
      <c r="G68" s="359" t="s">
        <v>15901</v>
      </c>
      <c r="H68" s="338" t="s">
        <v>4925</v>
      </c>
      <c r="I68" s="59"/>
      <c r="J68" s="59"/>
    </row>
    <row r="69" spans="1:10" x14ac:dyDescent="0.25">
      <c r="A69" s="59">
        <v>67</v>
      </c>
      <c r="B69" s="409">
        <v>44572</v>
      </c>
      <c r="C69" s="59" t="s">
        <v>15492</v>
      </c>
      <c r="D69" s="59" t="s">
        <v>13682</v>
      </c>
      <c r="E69" s="59" t="s">
        <v>4269</v>
      </c>
      <c r="F69" s="210">
        <v>44906</v>
      </c>
      <c r="G69" s="59" t="s">
        <v>14756</v>
      </c>
      <c r="H69" s="59" t="s">
        <v>15902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15492</v>
      </c>
      <c r="D70" s="59" t="s">
        <v>15903</v>
      </c>
      <c r="E70" s="59" t="s">
        <v>15904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15492</v>
      </c>
      <c r="D71" s="59" t="s">
        <v>15905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15492</v>
      </c>
      <c r="D72" s="59" t="s">
        <v>15906</v>
      </c>
      <c r="E72" s="59" t="s">
        <v>4269</v>
      </c>
      <c r="F72" s="59" t="s">
        <v>7425</v>
      </c>
      <c r="G72" s="59" t="s">
        <v>15907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15492</v>
      </c>
      <c r="D73" s="59" t="s">
        <v>15908</v>
      </c>
      <c r="E73" s="59" t="s">
        <v>4269</v>
      </c>
      <c r="F73" s="59" t="s">
        <v>7425</v>
      </c>
      <c r="G73" s="59" t="s">
        <v>15907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15492</v>
      </c>
      <c r="D74" s="59" t="s">
        <v>15909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15492</v>
      </c>
      <c r="D75" s="59" t="s">
        <v>15910</v>
      </c>
      <c r="E75" s="59" t="s">
        <v>15911</v>
      </c>
      <c r="F75" s="210">
        <v>44573</v>
      </c>
      <c r="G75" s="59" t="s">
        <v>621</v>
      </c>
      <c r="H75" s="338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15492</v>
      </c>
      <c r="D76" s="59" t="s">
        <v>15912</v>
      </c>
      <c r="E76" s="59" t="s">
        <v>15913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15492</v>
      </c>
      <c r="D77" s="59" t="s">
        <v>15914</v>
      </c>
      <c r="E77" s="59" t="s">
        <v>15915</v>
      </c>
      <c r="F77" s="210">
        <v>44573</v>
      </c>
      <c r="G77" s="59" t="s">
        <v>621</v>
      </c>
      <c r="H77" s="338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15492</v>
      </c>
      <c r="D78" s="59" t="s">
        <v>15916</v>
      </c>
      <c r="E78" s="338" t="s">
        <v>15917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15492</v>
      </c>
      <c r="D79" s="59" t="s">
        <v>15918</v>
      </c>
      <c r="E79" s="59" t="s">
        <v>15919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15492</v>
      </c>
      <c r="D80" s="59" t="s">
        <v>15920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15492</v>
      </c>
      <c r="D81" s="59" t="s">
        <v>15921</v>
      </c>
      <c r="E81" s="59" t="s">
        <v>15922</v>
      </c>
      <c r="F81" s="59" t="s">
        <v>7806</v>
      </c>
      <c r="G81" s="59" t="s">
        <v>504</v>
      </c>
      <c r="H81" s="59" t="s">
        <v>15923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15492</v>
      </c>
      <c r="D82" s="59" t="s">
        <v>15924</v>
      </c>
      <c r="E82" s="59" t="s">
        <v>15925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15492</v>
      </c>
      <c r="D83" s="59" t="s">
        <v>15926</v>
      </c>
      <c r="E83" s="59" t="s">
        <v>15927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15492</v>
      </c>
      <c r="D84" s="59" t="s">
        <v>15928</v>
      </c>
      <c r="E84" s="59" t="s">
        <v>15929</v>
      </c>
      <c r="F84" s="59" t="s">
        <v>7927</v>
      </c>
      <c r="G84" s="59" t="s">
        <v>8934</v>
      </c>
      <c r="H84" s="59" t="s">
        <v>15930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15492</v>
      </c>
      <c r="D85" s="59" t="s">
        <v>15931</v>
      </c>
      <c r="E85" s="59" t="s">
        <v>15932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15492</v>
      </c>
      <c r="D86" s="59" t="s">
        <v>15933</v>
      </c>
      <c r="E86" s="59" t="s">
        <v>15934</v>
      </c>
      <c r="F86" s="59" t="s">
        <v>7927</v>
      </c>
      <c r="G86" s="59" t="s">
        <v>8934</v>
      </c>
      <c r="H86" s="59" t="s">
        <v>15930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15492</v>
      </c>
      <c r="D87" s="712" t="s">
        <v>15935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15492</v>
      </c>
      <c r="D88" s="712" t="s">
        <v>15936</v>
      </c>
      <c r="E88" s="59" t="s">
        <v>15937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15492</v>
      </c>
      <c r="D89" s="712" t="s">
        <v>15938</v>
      </c>
      <c r="E89" s="59" t="s">
        <v>15939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15492</v>
      </c>
      <c r="D90" s="712" t="s">
        <v>15940</v>
      </c>
      <c r="E90" s="59" t="s">
        <v>15941</v>
      </c>
      <c r="F90" s="409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15492</v>
      </c>
      <c r="D91" s="712" t="s">
        <v>15942</v>
      </c>
      <c r="E91" s="59" t="s">
        <v>15943</v>
      </c>
      <c r="F91" s="409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15492</v>
      </c>
      <c r="D92" s="59" t="s">
        <v>15944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15492</v>
      </c>
      <c r="D93" s="59" t="s">
        <v>15945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15492</v>
      </c>
      <c r="D94" s="59" t="s">
        <v>15946</v>
      </c>
      <c r="E94" s="59" t="s">
        <v>15947</v>
      </c>
      <c r="F94" s="59" t="s">
        <v>2475</v>
      </c>
      <c r="G94" s="59" t="s">
        <v>2366</v>
      </c>
      <c r="H94" s="367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15492</v>
      </c>
      <c r="D95" s="59" t="s">
        <v>15948</v>
      </c>
      <c r="E95" s="59" t="s">
        <v>15949</v>
      </c>
      <c r="F95" s="59" t="s">
        <v>2475</v>
      </c>
      <c r="G95" s="59" t="s">
        <v>2366</v>
      </c>
      <c r="H95" s="367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15492</v>
      </c>
      <c r="D96" s="59" t="s">
        <v>15950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15492</v>
      </c>
      <c r="D97" s="59" t="s">
        <v>15951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15492</v>
      </c>
      <c r="D98" s="59" t="s">
        <v>15952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15492</v>
      </c>
      <c r="D99" s="59" t="s">
        <v>15953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15492</v>
      </c>
      <c r="D100" s="59" t="s">
        <v>15954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15492</v>
      </c>
      <c r="D101" s="59" t="s">
        <v>15955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15492</v>
      </c>
      <c r="D102" s="59" t="s">
        <v>15956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15492</v>
      </c>
      <c r="D103" s="59" t="s">
        <v>15957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15492</v>
      </c>
      <c r="D104" s="59" t="s">
        <v>15958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15492</v>
      </c>
      <c r="D105" s="59" t="s">
        <v>15959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15492</v>
      </c>
      <c r="D106" s="59" t="s">
        <v>15960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15492</v>
      </c>
      <c r="D107" s="59" t="s">
        <v>15961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15492</v>
      </c>
      <c r="D108" s="59" t="s">
        <v>15962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15492</v>
      </c>
      <c r="D109" s="59" t="s">
        <v>15963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15492</v>
      </c>
      <c r="D110" s="59" t="s">
        <v>15964</v>
      </c>
      <c r="E110" s="59" t="s">
        <v>10325</v>
      </c>
      <c r="F110" s="409">
        <v>45052</v>
      </c>
      <c r="G110" s="59" t="s">
        <v>15965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15492</v>
      </c>
      <c r="D111" s="59" t="s">
        <v>15966</v>
      </c>
      <c r="E111" s="59" t="s">
        <v>10327</v>
      </c>
      <c r="F111" s="409">
        <v>45052</v>
      </c>
      <c r="G111" s="59" t="s">
        <v>15359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15492</v>
      </c>
      <c r="D112" s="59" t="s">
        <v>15967</v>
      </c>
      <c r="E112" s="59" t="s">
        <v>10319</v>
      </c>
      <c r="F112" s="409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15492</v>
      </c>
      <c r="D113" s="59" t="s">
        <v>15968</v>
      </c>
      <c r="E113" s="59" t="s">
        <v>10320</v>
      </c>
      <c r="F113" s="409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15492</v>
      </c>
      <c r="D114" s="59" t="s">
        <v>15969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15492</v>
      </c>
      <c r="D115" s="59" t="s">
        <v>15970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15492</v>
      </c>
      <c r="D116" s="59" t="s">
        <v>15971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15492</v>
      </c>
      <c r="D117" s="59" t="s">
        <v>15972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15492</v>
      </c>
      <c r="D118" s="59" t="s">
        <v>15973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15492</v>
      </c>
      <c r="D119" s="59" t="s">
        <v>15974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15492</v>
      </c>
      <c r="D120" s="59" t="s">
        <v>15975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15492</v>
      </c>
      <c r="D121" s="59" t="s">
        <v>15976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15492</v>
      </c>
      <c r="D122" s="59" t="s">
        <v>15977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15492</v>
      </c>
      <c r="D123" s="59" t="s">
        <v>15978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15492</v>
      </c>
      <c r="D124" s="59" t="s">
        <v>15979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15492</v>
      </c>
      <c r="D125" s="59" t="s">
        <v>15980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15492</v>
      </c>
      <c r="D126" s="59" t="s">
        <v>15981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15492</v>
      </c>
      <c r="D127" s="59" t="s">
        <v>15982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15492</v>
      </c>
      <c r="D128" s="59" t="s">
        <v>15983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15492</v>
      </c>
      <c r="D129" s="59" t="s">
        <v>15984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15492</v>
      </c>
      <c r="D130" s="59" t="s">
        <v>15985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15492</v>
      </c>
      <c r="D131" s="59" t="s">
        <v>15986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15492</v>
      </c>
      <c r="D132" s="59" t="s">
        <v>15987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15492</v>
      </c>
      <c r="D133" s="59" t="s">
        <v>15988</v>
      </c>
      <c r="E133" s="59" t="s">
        <v>15989</v>
      </c>
      <c r="F133" s="210">
        <v>44934</v>
      </c>
      <c r="G133" s="84" t="s">
        <v>16961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15492</v>
      </c>
      <c r="D134" s="59" t="s">
        <v>15990</v>
      </c>
      <c r="E134" s="59" t="s">
        <v>15991</v>
      </c>
      <c r="F134" s="210">
        <v>44934</v>
      </c>
      <c r="G134" s="84" t="s">
        <v>16961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15492</v>
      </c>
      <c r="D135" s="59" t="s">
        <v>17032</v>
      </c>
      <c r="E135" s="59" t="s">
        <v>17036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15492</v>
      </c>
      <c r="D136" s="59" t="s">
        <v>17033</v>
      </c>
      <c r="E136" s="59" t="s">
        <v>17037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15492</v>
      </c>
      <c r="D137" s="59" t="s">
        <v>17034</v>
      </c>
      <c r="E137" s="59" t="s">
        <v>17038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15492</v>
      </c>
      <c r="D138" s="59" t="s">
        <v>17035</v>
      </c>
      <c r="E138" s="59" t="s">
        <v>17039</v>
      </c>
      <c r="F138" s="59" t="s">
        <v>17509</v>
      </c>
      <c r="G138" s="367" t="s">
        <v>8090</v>
      </c>
      <c r="H138" s="59"/>
      <c r="I138" s="59"/>
      <c r="J138" s="59"/>
    </row>
    <row r="139" spans="1:10" x14ac:dyDescent="0.25">
      <c r="A139" s="59">
        <v>137</v>
      </c>
      <c r="B139" s="409">
        <v>45177</v>
      </c>
      <c r="C139" s="59" t="s">
        <v>15492</v>
      </c>
      <c r="D139" s="59" t="s">
        <v>17204</v>
      </c>
      <c r="E139" s="59" t="s">
        <v>17207</v>
      </c>
      <c r="F139" s="59" t="s">
        <v>17292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09">
        <v>45177</v>
      </c>
      <c r="C140" s="59" t="s">
        <v>15492</v>
      </c>
      <c r="D140" s="59" t="s">
        <v>17205</v>
      </c>
      <c r="E140" s="59" t="s">
        <v>17208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09">
        <v>45177</v>
      </c>
      <c r="C141" s="59" t="s">
        <v>15492</v>
      </c>
      <c r="D141" s="59" t="s">
        <v>17206</v>
      </c>
      <c r="E141" s="59" t="s">
        <v>17209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I150" sqref="I15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3" t="s">
        <v>15992</v>
      </c>
      <c r="C1" s="674"/>
      <c r="D1" s="3"/>
      <c r="L1" s="673" t="s">
        <v>15993</v>
      </c>
    </row>
    <row r="2" spans="1:20" ht="15.75" thickBot="1" x14ac:dyDescent="0.3">
      <c r="A2" s="695" t="s">
        <v>3</v>
      </c>
      <c r="B2" s="698" t="s">
        <v>17</v>
      </c>
      <c r="C2" s="695" t="s">
        <v>15484</v>
      </c>
      <c r="D2" s="697" t="s">
        <v>15485</v>
      </c>
      <c r="E2" s="697" t="s">
        <v>15486</v>
      </c>
      <c r="F2" s="698" t="s">
        <v>15487</v>
      </c>
      <c r="G2" s="697" t="s">
        <v>23</v>
      </c>
      <c r="H2" s="697" t="s">
        <v>512</v>
      </c>
      <c r="I2" s="683" t="s">
        <v>15874</v>
      </c>
      <c r="J2" s="683" t="s">
        <v>15875</v>
      </c>
      <c r="L2" s="681" t="s">
        <v>15487</v>
      </c>
      <c r="M2" s="714" t="s">
        <v>15484</v>
      </c>
      <c r="N2" s="681" t="s">
        <v>15485</v>
      </c>
      <c r="O2" s="682" t="s">
        <v>15486</v>
      </c>
      <c r="P2" s="715"/>
      <c r="Q2" s="716" t="s">
        <v>17</v>
      </c>
      <c r="R2" s="681" t="s">
        <v>512</v>
      </c>
      <c r="S2" s="681" t="s">
        <v>14250</v>
      </c>
    </row>
    <row r="3" spans="1:20" ht="15.75" thickTop="1" x14ac:dyDescent="0.25">
      <c r="A3" s="79">
        <v>1</v>
      </c>
      <c r="B3" s="717" t="s">
        <v>4170</v>
      </c>
      <c r="C3" s="79" t="s">
        <v>15492</v>
      </c>
      <c r="D3" s="389" t="s">
        <v>15994</v>
      </c>
      <c r="E3" s="79"/>
      <c r="F3" s="494" t="s">
        <v>15509</v>
      </c>
      <c r="G3" s="84" t="s">
        <v>11388</v>
      </c>
      <c r="H3" s="394" t="s">
        <v>876</v>
      </c>
      <c r="I3" s="59"/>
      <c r="J3" s="210">
        <v>44928</v>
      </c>
      <c r="K3" t="s">
        <v>14271</v>
      </c>
      <c r="L3" s="59"/>
      <c r="M3" s="59" t="s">
        <v>15492</v>
      </c>
      <c r="N3" s="59" t="s">
        <v>15995</v>
      </c>
      <c r="O3" s="59" t="s">
        <v>15017</v>
      </c>
      <c r="P3" s="59"/>
      <c r="Q3" s="59" t="s">
        <v>8042</v>
      </c>
      <c r="R3" s="59" t="s">
        <v>1824</v>
      </c>
      <c r="S3" s="210">
        <v>44693</v>
      </c>
      <c r="T3" t="s">
        <v>15996</v>
      </c>
    </row>
    <row r="4" spans="1:20" x14ac:dyDescent="0.25">
      <c r="A4" s="59">
        <v>2</v>
      </c>
      <c r="B4" s="717" t="s">
        <v>4170</v>
      </c>
      <c r="C4" s="79" t="s">
        <v>15492</v>
      </c>
      <c r="D4" s="389" t="s">
        <v>11636</v>
      </c>
      <c r="E4" s="59"/>
      <c r="F4" s="494" t="s">
        <v>439</v>
      </c>
      <c r="G4" s="425" t="s">
        <v>630</v>
      </c>
      <c r="H4" s="79" t="s">
        <v>876</v>
      </c>
      <c r="I4" s="59"/>
      <c r="J4" s="210">
        <v>45200</v>
      </c>
      <c r="K4" t="s">
        <v>15997</v>
      </c>
      <c r="L4" s="59"/>
      <c r="M4" s="59" t="s">
        <v>15492</v>
      </c>
      <c r="N4" s="59" t="s">
        <v>15998</v>
      </c>
      <c r="O4" s="59" t="s">
        <v>15018</v>
      </c>
      <c r="P4" s="59"/>
      <c r="Q4" s="59" t="s">
        <v>8042</v>
      </c>
      <c r="R4" s="59" t="s">
        <v>1824</v>
      </c>
      <c r="S4" s="210">
        <v>44693</v>
      </c>
      <c r="T4" t="s">
        <v>15996</v>
      </c>
    </row>
    <row r="5" spans="1:20" x14ac:dyDescent="0.25">
      <c r="A5" s="59">
        <v>3</v>
      </c>
      <c r="B5" s="717" t="s">
        <v>4170</v>
      </c>
      <c r="C5" s="79" t="s">
        <v>15492</v>
      </c>
      <c r="D5" s="338" t="s">
        <v>15999</v>
      </c>
      <c r="E5" s="59"/>
      <c r="F5" s="494" t="s">
        <v>15509</v>
      </c>
      <c r="G5" s="84" t="s">
        <v>11388</v>
      </c>
      <c r="H5" s="394" t="s">
        <v>876</v>
      </c>
      <c r="I5" s="59"/>
      <c r="J5" s="59"/>
      <c r="L5" s="59"/>
      <c r="M5" s="59" t="s">
        <v>15498</v>
      </c>
      <c r="N5" s="247" t="s">
        <v>16000</v>
      </c>
      <c r="O5" s="59" t="s">
        <v>15020</v>
      </c>
      <c r="P5" s="59"/>
      <c r="Q5" s="59" t="s">
        <v>8042</v>
      </c>
      <c r="R5" s="59" t="s">
        <v>1824</v>
      </c>
      <c r="S5" s="210">
        <v>44693</v>
      </c>
      <c r="T5" t="s">
        <v>15996</v>
      </c>
    </row>
    <row r="6" spans="1:20" x14ac:dyDescent="0.25">
      <c r="A6" s="59">
        <v>4</v>
      </c>
      <c r="B6" s="717" t="s">
        <v>4170</v>
      </c>
      <c r="C6" s="718" t="s">
        <v>15492</v>
      </c>
      <c r="D6" s="389" t="s">
        <v>11637</v>
      </c>
      <c r="E6" s="389"/>
      <c r="F6" s="719" t="s">
        <v>439</v>
      </c>
      <c r="G6" s="477" t="s">
        <v>630</v>
      </c>
      <c r="H6" s="718" t="s">
        <v>876</v>
      </c>
      <c r="I6" s="389"/>
      <c r="J6" s="59" t="s">
        <v>1959</v>
      </c>
      <c r="K6" t="s">
        <v>14418</v>
      </c>
      <c r="L6" s="59"/>
      <c r="M6" s="59" t="s">
        <v>15492</v>
      </c>
      <c r="N6" s="59" t="s">
        <v>11749</v>
      </c>
      <c r="O6" s="59" t="s">
        <v>15019</v>
      </c>
      <c r="P6" s="59"/>
      <c r="Q6" s="59" t="s">
        <v>8042</v>
      </c>
      <c r="R6" s="59" t="s">
        <v>1824</v>
      </c>
      <c r="S6" s="210">
        <v>44693</v>
      </c>
      <c r="T6" t="s">
        <v>15996</v>
      </c>
    </row>
    <row r="7" spans="1:20" x14ac:dyDescent="0.25">
      <c r="A7" s="59">
        <v>5</v>
      </c>
      <c r="B7" s="184" t="s">
        <v>4500</v>
      </c>
      <c r="C7" s="79" t="s">
        <v>15498</v>
      </c>
      <c r="D7" s="262" t="s">
        <v>11484</v>
      </c>
      <c r="E7" s="59"/>
      <c r="F7" s="207" t="s">
        <v>14626</v>
      </c>
      <c r="G7" s="425" t="s">
        <v>630</v>
      </c>
      <c r="H7" s="79"/>
      <c r="I7" s="59"/>
      <c r="J7" s="59"/>
      <c r="L7" s="59"/>
      <c r="M7" s="59" t="s">
        <v>15498</v>
      </c>
      <c r="N7" s="247" t="s">
        <v>16001</v>
      </c>
      <c r="O7" s="59" t="s">
        <v>15021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15498</v>
      </c>
      <c r="D8" s="262" t="s">
        <v>11486</v>
      </c>
      <c r="E8" s="59"/>
      <c r="F8" s="207" t="s">
        <v>14626</v>
      </c>
      <c r="G8" s="425" t="s">
        <v>630</v>
      </c>
      <c r="H8" s="338" t="s">
        <v>947</v>
      </c>
      <c r="I8" s="59"/>
      <c r="J8" s="59"/>
      <c r="L8" s="59"/>
      <c r="M8" s="59" t="s">
        <v>15498</v>
      </c>
      <c r="N8" s="247" t="s">
        <v>16002</v>
      </c>
      <c r="O8" s="59" t="s">
        <v>15022</v>
      </c>
      <c r="P8" s="59"/>
      <c r="Q8" s="59" t="s">
        <v>8042</v>
      </c>
      <c r="R8" s="59" t="s">
        <v>1824</v>
      </c>
      <c r="S8" s="210">
        <v>44693</v>
      </c>
      <c r="T8" t="s">
        <v>15996</v>
      </c>
    </row>
    <row r="9" spans="1:20" x14ac:dyDescent="0.25">
      <c r="A9" s="59">
        <v>7</v>
      </c>
      <c r="B9" s="184" t="s">
        <v>4500</v>
      </c>
      <c r="C9" s="79" t="s">
        <v>15498</v>
      </c>
      <c r="D9" s="262" t="s">
        <v>11487</v>
      </c>
      <c r="E9" s="59"/>
      <c r="F9" s="207" t="s">
        <v>14626</v>
      </c>
      <c r="G9" s="425" t="s">
        <v>630</v>
      </c>
      <c r="H9" s="63"/>
      <c r="I9" s="59"/>
      <c r="J9" s="59"/>
      <c r="L9" s="59"/>
      <c r="M9" s="59" t="s">
        <v>15498</v>
      </c>
      <c r="N9" s="247" t="s">
        <v>16003</v>
      </c>
      <c r="O9" s="59" t="s">
        <v>15023</v>
      </c>
      <c r="P9" s="59"/>
      <c r="Q9" s="59" t="s">
        <v>8042</v>
      </c>
      <c r="R9" s="59" t="s">
        <v>1824</v>
      </c>
      <c r="S9" s="210">
        <v>44693</v>
      </c>
      <c r="T9" t="s">
        <v>15996</v>
      </c>
    </row>
    <row r="10" spans="1:20" x14ac:dyDescent="0.25">
      <c r="A10" s="59">
        <v>8</v>
      </c>
      <c r="B10" s="184" t="s">
        <v>4500</v>
      </c>
      <c r="C10" s="79" t="s">
        <v>15498</v>
      </c>
      <c r="D10" s="262" t="s">
        <v>11488</v>
      </c>
      <c r="E10" s="59"/>
      <c r="F10" s="207" t="s">
        <v>14626</v>
      </c>
      <c r="G10" s="425" t="s">
        <v>630</v>
      </c>
      <c r="H10" s="63"/>
      <c r="I10" s="59"/>
      <c r="J10" s="59"/>
      <c r="L10" s="59" t="s">
        <v>8042</v>
      </c>
      <c r="M10" s="59" t="s">
        <v>15492</v>
      </c>
      <c r="N10" s="59" t="s">
        <v>11748</v>
      </c>
      <c r="O10" s="59" t="s">
        <v>10639</v>
      </c>
      <c r="P10" s="59"/>
      <c r="Q10" s="59" t="s">
        <v>1020</v>
      </c>
      <c r="R10" s="59" t="s">
        <v>16004</v>
      </c>
      <c r="S10" s="210">
        <v>45206</v>
      </c>
    </row>
    <row r="11" spans="1:20" x14ac:dyDescent="0.25">
      <c r="A11" s="59">
        <v>9</v>
      </c>
      <c r="B11" s="184" t="s">
        <v>4500</v>
      </c>
      <c r="C11" s="718" t="s">
        <v>15498</v>
      </c>
      <c r="D11" s="720" t="s">
        <v>11489</v>
      </c>
      <c r="E11" s="389"/>
      <c r="F11" s="721" t="s">
        <v>14626</v>
      </c>
      <c r="G11" s="425" t="s">
        <v>630</v>
      </c>
      <c r="H11" s="63" t="s">
        <v>876</v>
      </c>
      <c r="I11" s="59"/>
      <c r="J11" s="59" t="s">
        <v>334</v>
      </c>
      <c r="K11" t="s">
        <v>14465</v>
      </c>
      <c r="L11" s="59" t="s">
        <v>7468</v>
      </c>
      <c r="M11" s="59" t="s">
        <v>16005</v>
      </c>
      <c r="N11" s="430" t="s">
        <v>16006</v>
      </c>
      <c r="O11" s="59" t="s">
        <v>15024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15498</v>
      </c>
      <c r="D12" s="247" t="s">
        <v>11490</v>
      </c>
      <c r="E12" s="59"/>
      <c r="F12" s="207" t="s">
        <v>14626</v>
      </c>
      <c r="G12" s="425" t="s">
        <v>630</v>
      </c>
      <c r="H12" s="74"/>
      <c r="I12" s="59"/>
      <c r="J12" s="59"/>
      <c r="L12" s="59" t="s">
        <v>7468</v>
      </c>
      <c r="M12" s="59" t="s">
        <v>16005</v>
      </c>
      <c r="N12" s="430" t="s">
        <v>16007</v>
      </c>
      <c r="O12" s="59" t="s">
        <v>15025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15498</v>
      </c>
      <c r="D13" s="486" t="s">
        <v>11491</v>
      </c>
      <c r="E13" s="389"/>
      <c r="F13" s="721" t="s">
        <v>14626</v>
      </c>
      <c r="G13" s="477" t="s">
        <v>630</v>
      </c>
      <c r="H13" s="452" t="s">
        <v>16008</v>
      </c>
      <c r="I13" s="59"/>
      <c r="J13" s="59" t="s">
        <v>373</v>
      </c>
      <c r="K13" t="s">
        <v>14271</v>
      </c>
      <c r="L13" s="59"/>
      <c r="M13" s="59" t="s">
        <v>16005</v>
      </c>
      <c r="N13" s="430" t="s">
        <v>16009</v>
      </c>
      <c r="O13" s="60" t="s">
        <v>15026</v>
      </c>
      <c r="P13" s="60">
        <v>875000</v>
      </c>
      <c r="Q13" s="59" t="s">
        <v>16010</v>
      </c>
      <c r="R13" s="59" t="s">
        <v>1824</v>
      </c>
      <c r="S13" s="210">
        <v>44693</v>
      </c>
      <c r="T13" t="s">
        <v>15996</v>
      </c>
    </row>
    <row r="14" spans="1:20" x14ac:dyDescent="0.25">
      <c r="A14" s="59">
        <v>12</v>
      </c>
      <c r="B14" s="76" t="s">
        <v>4500</v>
      </c>
      <c r="C14" s="79" t="s">
        <v>15498</v>
      </c>
      <c r="D14" s="247" t="s">
        <v>11492</v>
      </c>
      <c r="E14" s="59"/>
      <c r="F14" s="207" t="s">
        <v>14626</v>
      </c>
      <c r="G14" s="425" t="s">
        <v>630</v>
      </c>
      <c r="H14" s="59"/>
      <c r="I14" s="59"/>
      <c r="J14" s="59"/>
      <c r="L14" s="59"/>
      <c r="M14" s="59" t="s">
        <v>15505</v>
      </c>
      <c r="N14" s="59" t="s">
        <v>16011</v>
      </c>
      <c r="O14" s="60" t="s">
        <v>15027</v>
      </c>
      <c r="P14" s="60">
        <v>875000</v>
      </c>
      <c r="Q14" s="59" t="s">
        <v>16010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15498</v>
      </c>
      <c r="D15" s="510" t="s">
        <v>16012</v>
      </c>
      <c r="E15" s="59"/>
      <c r="F15" s="76" t="s">
        <v>6145</v>
      </c>
      <c r="G15" s="84" t="s">
        <v>505</v>
      </c>
      <c r="H15" s="394" t="s">
        <v>505</v>
      </c>
      <c r="I15" s="59"/>
      <c r="J15" s="59"/>
      <c r="L15" s="59" t="s">
        <v>409</v>
      </c>
      <c r="M15" s="59" t="s">
        <v>16005</v>
      </c>
      <c r="N15" s="430" t="s">
        <v>16013</v>
      </c>
      <c r="O15" s="60" t="s">
        <v>15028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15996</v>
      </c>
    </row>
    <row r="16" spans="1:20" x14ac:dyDescent="0.25">
      <c r="A16" s="59">
        <v>14</v>
      </c>
      <c r="B16" s="76" t="s">
        <v>439</v>
      </c>
      <c r="C16" s="59" t="s">
        <v>15498</v>
      </c>
      <c r="D16" s="510" t="s">
        <v>16014</v>
      </c>
      <c r="E16" s="59"/>
      <c r="F16" s="76" t="s">
        <v>6145</v>
      </c>
      <c r="G16" s="84" t="s">
        <v>505</v>
      </c>
      <c r="H16" s="394" t="s">
        <v>505</v>
      </c>
      <c r="I16" s="59"/>
      <c r="J16" s="59"/>
      <c r="L16" s="59"/>
      <c r="M16" s="59" t="s">
        <v>15498</v>
      </c>
      <c r="N16" s="247" t="s">
        <v>16015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86" t="s">
        <v>439</v>
      </c>
      <c r="C17" s="389" t="s">
        <v>15498</v>
      </c>
      <c r="D17" s="486" t="s">
        <v>16016</v>
      </c>
      <c r="E17" s="389"/>
      <c r="F17" s="686" t="s">
        <v>6145</v>
      </c>
      <c r="G17" s="452" t="s">
        <v>505</v>
      </c>
      <c r="H17" s="452" t="s">
        <v>505</v>
      </c>
      <c r="I17" s="59" t="s">
        <v>7400</v>
      </c>
      <c r="J17" s="59"/>
      <c r="L17" s="59"/>
      <c r="M17" s="59" t="s">
        <v>15492</v>
      </c>
      <c r="N17" s="59" t="s">
        <v>16017</v>
      </c>
      <c r="O17" s="59" t="s">
        <v>10641</v>
      </c>
      <c r="P17" s="60">
        <v>1150000</v>
      </c>
      <c r="Q17" s="210">
        <v>45018</v>
      </c>
      <c r="R17" s="59" t="s">
        <v>16004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15498</v>
      </c>
      <c r="D18" s="510" t="s">
        <v>16015</v>
      </c>
      <c r="E18" s="59"/>
      <c r="F18" s="76" t="s">
        <v>6145</v>
      </c>
      <c r="G18" s="84" t="s">
        <v>505</v>
      </c>
      <c r="H18" s="394" t="s">
        <v>505</v>
      </c>
      <c r="I18" s="59" t="s">
        <v>6145</v>
      </c>
      <c r="J18" s="59"/>
      <c r="L18" s="59"/>
      <c r="M18" s="59" t="s">
        <v>15492</v>
      </c>
      <c r="N18" s="59" t="s">
        <v>16018</v>
      </c>
      <c r="O18" s="59" t="s">
        <v>10640</v>
      </c>
      <c r="P18" s="60">
        <v>1150000</v>
      </c>
      <c r="Q18" s="210">
        <v>45018</v>
      </c>
      <c r="R18" s="59" t="s">
        <v>16004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15498</v>
      </c>
      <c r="D19" s="722" t="s">
        <v>12515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15498</v>
      </c>
      <c r="N19" s="247" t="s">
        <v>16019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15492</v>
      </c>
      <c r="D20" s="59" t="s">
        <v>11748</v>
      </c>
      <c r="E20" s="59"/>
      <c r="F20" s="409">
        <v>44654</v>
      </c>
      <c r="G20" s="425" t="s">
        <v>630</v>
      </c>
      <c r="H20" s="394" t="s">
        <v>6414</v>
      </c>
      <c r="I20" s="59"/>
      <c r="J20" s="59"/>
      <c r="L20" s="210">
        <v>45080</v>
      </c>
      <c r="M20" s="59" t="s">
        <v>15498</v>
      </c>
      <c r="N20" s="247" t="s">
        <v>16020</v>
      </c>
      <c r="O20" s="59" t="s">
        <v>10642</v>
      </c>
      <c r="P20" s="59"/>
      <c r="Q20" s="210" t="s">
        <v>2419</v>
      </c>
      <c r="R20" s="59" t="s">
        <v>16004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15492</v>
      </c>
      <c r="D21" s="338" t="s">
        <v>12725</v>
      </c>
      <c r="E21" s="59"/>
      <c r="F21" s="76" t="s">
        <v>6145</v>
      </c>
      <c r="G21" s="84" t="s">
        <v>505</v>
      </c>
      <c r="H21" s="394" t="s">
        <v>505</v>
      </c>
      <c r="I21" s="59" t="s">
        <v>6145</v>
      </c>
      <c r="J21" s="59"/>
      <c r="L21" s="210">
        <v>45080</v>
      </c>
      <c r="M21" s="59" t="s">
        <v>15492</v>
      </c>
      <c r="N21" s="59" t="s">
        <v>16021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15492</v>
      </c>
      <c r="D22" s="723" t="s">
        <v>12518</v>
      </c>
      <c r="E22" s="59"/>
      <c r="F22" s="76" t="s">
        <v>5841</v>
      </c>
      <c r="G22" s="59" t="s">
        <v>630</v>
      </c>
      <c r="H22" s="59"/>
      <c r="I22" s="59"/>
      <c r="J22" s="59"/>
      <c r="L22" s="409">
        <v>45143</v>
      </c>
      <c r="M22" s="59" t="s">
        <v>15498</v>
      </c>
      <c r="N22" s="59" t="s">
        <v>13678</v>
      </c>
      <c r="O22" s="59" t="s">
        <v>10556</v>
      </c>
      <c r="P22" s="59"/>
      <c r="Q22" s="210" t="s">
        <v>16022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15492</v>
      </c>
      <c r="D23" s="59" t="s">
        <v>11749</v>
      </c>
      <c r="E23" s="59"/>
      <c r="F23" s="409">
        <v>44654</v>
      </c>
      <c r="G23" s="425" t="s">
        <v>630</v>
      </c>
      <c r="H23" s="394" t="s">
        <v>6414</v>
      </c>
      <c r="I23" s="59"/>
      <c r="J23" s="59"/>
      <c r="L23" s="409">
        <v>45143</v>
      </c>
      <c r="M23" s="59" t="s">
        <v>16023</v>
      </c>
      <c r="N23" s="247" t="s">
        <v>16024</v>
      </c>
      <c r="O23" s="59" t="s">
        <v>10599</v>
      </c>
      <c r="P23" s="59"/>
      <c r="Q23" s="210" t="s">
        <v>16022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15492</v>
      </c>
      <c r="D24" s="338" t="s">
        <v>12726</v>
      </c>
      <c r="E24" s="59"/>
      <c r="F24" s="76" t="s">
        <v>6145</v>
      </c>
      <c r="G24" s="84" t="s">
        <v>505</v>
      </c>
      <c r="H24" s="394" t="s">
        <v>505</v>
      </c>
      <c r="I24" s="59" t="s">
        <v>6145</v>
      </c>
      <c r="J24" s="59"/>
      <c r="L24" s="409">
        <v>45143</v>
      </c>
      <c r="M24" s="59" t="s">
        <v>15498</v>
      </c>
      <c r="N24" s="247" t="s">
        <v>11484</v>
      </c>
      <c r="O24" s="59" t="s">
        <v>10557</v>
      </c>
      <c r="P24" s="59"/>
      <c r="Q24" s="210" t="s">
        <v>16022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15498</v>
      </c>
      <c r="D25" s="486" t="s">
        <v>16025</v>
      </c>
      <c r="E25" s="59"/>
      <c r="F25" s="76" t="s">
        <v>6156</v>
      </c>
      <c r="G25" s="59" t="s">
        <v>947</v>
      </c>
      <c r="H25" s="338" t="s">
        <v>947</v>
      </c>
      <c r="I25" s="59"/>
      <c r="J25" s="210">
        <v>45018</v>
      </c>
      <c r="K25" s="724" t="s">
        <v>14465</v>
      </c>
      <c r="L25" s="210">
        <v>45205</v>
      </c>
      <c r="M25" s="59" t="s">
        <v>15492</v>
      </c>
      <c r="N25" s="59" t="s">
        <v>16026</v>
      </c>
      <c r="O25" s="59" t="s">
        <v>10597</v>
      </c>
      <c r="P25" s="59"/>
      <c r="Q25" s="210" t="s">
        <v>16022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15498</v>
      </c>
      <c r="D26" s="247" t="s">
        <v>16020</v>
      </c>
      <c r="E26" s="59"/>
      <c r="F26" s="76" t="s">
        <v>6151</v>
      </c>
      <c r="G26" s="425" t="s">
        <v>630</v>
      </c>
      <c r="H26" s="59"/>
      <c r="I26" s="59"/>
      <c r="J26" s="59"/>
      <c r="L26" s="210">
        <v>45205</v>
      </c>
      <c r="M26" s="59" t="s">
        <v>15492</v>
      </c>
      <c r="N26" s="59" t="s">
        <v>16027</v>
      </c>
      <c r="O26" s="59" t="s">
        <v>10598</v>
      </c>
      <c r="P26" s="59"/>
      <c r="Q26" s="210" t="s">
        <v>16022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15498</v>
      </c>
      <c r="D27" s="247" t="s">
        <v>16028</v>
      </c>
      <c r="E27" s="59"/>
      <c r="F27" s="409">
        <v>44569</v>
      </c>
      <c r="G27" s="59" t="s">
        <v>947</v>
      </c>
      <c r="H27" s="338" t="s">
        <v>947</v>
      </c>
      <c r="I27" s="59"/>
      <c r="J27" s="59"/>
      <c r="L27" s="210">
        <v>45145</v>
      </c>
      <c r="M27" s="59" t="s">
        <v>16005</v>
      </c>
      <c r="N27" s="430" t="s">
        <v>16029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15498</v>
      </c>
      <c r="D28" s="486" t="s">
        <v>16019</v>
      </c>
      <c r="E28" s="59"/>
      <c r="F28" s="76" t="s">
        <v>6156</v>
      </c>
      <c r="G28" s="59" t="s">
        <v>947</v>
      </c>
      <c r="H28" s="338" t="s">
        <v>947</v>
      </c>
      <c r="I28" s="59"/>
      <c r="J28" s="210">
        <v>45018</v>
      </c>
      <c r="K28" s="724" t="s">
        <v>14465</v>
      </c>
      <c r="L28" s="210">
        <v>45145</v>
      </c>
      <c r="M28" s="59" t="s">
        <v>16005</v>
      </c>
      <c r="N28" s="430" t="s">
        <v>16030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86" t="s">
        <v>6419</v>
      </c>
      <c r="C29" s="389" t="s">
        <v>15492</v>
      </c>
      <c r="D29" s="389" t="s">
        <v>13004</v>
      </c>
      <c r="E29" s="389"/>
      <c r="F29" s="684">
        <v>44813</v>
      </c>
      <c r="G29" s="389" t="s">
        <v>630</v>
      </c>
      <c r="H29" s="452" t="s">
        <v>505</v>
      </c>
      <c r="I29" s="59" t="s">
        <v>14271</v>
      </c>
      <c r="J29" s="59"/>
      <c r="L29" s="59" t="s">
        <v>8341</v>
      </c>
      <c r="M29" s="59" t="s">
        <v>15492</v>
      </c>
      <c r="N29" s="59" t="s">
        <v>16031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15492</v>
      </c>
      <c r="D30" s="338" t="s">
        <v>13007</v>
      </c>
      <c r="E30" s="59"/>
      <c r="F30" s="409">
        <v>44813</v>
      </c>
      <c r="G30" s="59" t="s">
        <v>630</v>
      </c>
      <c r="H30" s="394" t="s">
        <v>505</v>
      </c>
      <c r="I30" s="210">
        <v>44813</v>
      </c>
      <c r="J30" s="59"/>
      <c r="L30" s="59" t="s">
        <v>8341</v>
      </c>
      <c r="M30" s="59" t="s">
        <v>15492</v>
      </c>
      <c r="N30" s="59" t="s">
        <v>16032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15492</v>
      </c>
      <c r="D31" s="389" t="s">
        <v>16017</v>
      </c>
      <c r="E31" s="59"/>
      <c r="F31" s="76" t="s">
        <v>6450</v>
      </c>
      <c r="G31" s="258" t="s">
        <v>14703</v>
      </c>
      <c r="H31" s="394" t="s">
        <v>505</v>
      </c>
      <c r="I31" s="59" t="s">
        <v>6450</v>
      </c>
      <c r="J31" s="210">
        <v>45200</v>
      </c>
      <c r="L31" s="59" t="s">
        <v>8341</v>
      </c>
      <c r="M31" s="59" t="s">
        <v>15492</v>
      </c>
      <c r="N31" s="59" t="s">
        <v>16033</v>
      </c>
      <c r="O31" s="59" t="s">
        <v>16034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15492</v>
      </c>
      <c r="D32" s="389" t="s">
        <v>16035</v>
      </c>
      <c r="E32" s="59"/>
      <c r="F32" s="76" t="s">
        <v>6450</v>
      </c>
      <c r="G32" s="258" t="s">
        <v>14703</v>
      </c>
      <c r="H32" s="394" t="s">
        <v>505</v>
      </c>
      <c r="I32" s="59" t="s">
        <v>6450</v>
      </c>
      <c r="J32" s="210">
        <v>45200</v>
      </c>
      <c r="L32" s="59" t="s">
        <v>8341</v>
      </c>
      <c r="M32" s="59" t="s">
        <v>15498</v>
      </c>
      <c r="N32" s="247" t="s">
        <v>16036</v>
      </c>
      <c r="O32" s="59" t="s">
        <v>16037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15498</v>
      </c>
      <c r="D33" s="247" t="s">
        <v>16038</v>
      </c>
      <c r="E33" s="59"/>
      <c r="F33" s="76" t="s">
        <v>429</v>
      </c>
      <c r="G33" s="59" t="s">
        <v>630</v>
      </c>
      <c r="H33" s="338" t="s">
        <v>947</v>
      </c>
      <c r="I33" s="59"/>
      <c r="J33" s="59"/>
      <c r="L33" s="59" t="s">
        <v>8341</v>
      </c>
      <c r="M33" s="59" t="s">
        <v>15498</v>
      </c>
      <c r="N33" s="247" t="s">
        <v>16039</v>
      </c>
      <c r="O33" s="59" t="s">
        <v>16040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15498</v>
      </c>
      <c r="D34" s="247" t="s">
        <v>16041</v>
      </c>
      <c r="E34" s="59"/>
      <c r="F34" s="76" t="s">
        <v>429</v>
      </c>
      <c r="G34" s="59" t="s">
        <v>630</v>
      </c>
      <c r="H34" s="338" t="s">
        <v>947</v>
      </c>
      <c r="I34" s="59"/>
      <c r="J34" s="59"/>
      <c r="L34" s="59" t="s">
        <v>8341</v>
      </c>
      <c r="M34" s="59" t="s">
        <v>16005</v>
      </c>
      <c r="N34" s="430" t="s">
        <v>16042</v>
      </c>
      <c r="O34" s="59" t="s">
        <v>16043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86" t="s">
        <v>442</v>
      </c>
      <c r="C35" s="389" t="s">
        <v>15498</v>
      </c>
      <c r="D35" s="486" t="s">
        <v>16044</v>
      </c>
      <c r="E35" s="389" t="s">
        <v>16045</v>
      </c>
      <c r="F35" s="684">
        <v>44572</v>
      </c>
      <c r="G35" s="389" t="s">
        <v>16046</v>
      </c>
      <c r="H35" s="389" t="s">
        <v>947</v>
      </c>
      <c r="I35" s="59"/>
      <c r="J35" s="59" t="s">
        <v>16047</v>
      </c>
      <c r="L35" s="59" t="s">
        <v>8544</v>
      </c>
      <c r="M35" s="59" t="s">
        <v>15498</v>
      </c>
      <c r="N35" s="247" t="s">
        <v>16015</v>
      </c>
      <c r="O35" s="59" t="s">
        <v>9429</v>
      </c>
      <c r="P35" s="60">
        <v>1150000</v>
      </c>
      <c r="Q35" s="409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15498</v>
      </c>
      <c r="D36" s="247" t="s">
        <v>16048</v>
      </c>
      <c r="E36" s="59"/>
      <c r="F36" s="409">
        <v>44572</v>
      </c>
      <c r="G36" s="59" t="s">
        <v>16046</v>
      </c>
      <c r="H36" s="338" t="s">
        <v>947</v>
      </c>
      <c r="I36" s="59"/>
      <c r="J36" s="59"/>
      <c r="L36" s="59"/>
      <c r="M36" s="59" t="s">
        <v>15505</v>
      </c>
      <c r="N36" s="59" t="s">
        <v>16049</v>
      </c>
      <c r="O36" s="59" t="s">
        <v>16050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15498</v>
      </c>
      <c r="D37" s="338" t="s">
        <v>16051</v>
      </c>
      <c r="E37" s="338" t="s">
        <v>16052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15505</v>
      </c>
      <c r="N37" s="59" t="s">
        <v>16053</v>
      </c>
      <c r="O37" s="59" t="s">
        <v>16054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15498</v>
      </c>
      <c r="D38" s="247" t="s">
        <v>16055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15505</v>
      </c>
      <c r="N38" s="59" t="s">
        <v>16056</v>
      </c>
      <c r="O38" s="59" t="s">
        <v>16057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15498</v>
      </c>
      <c r="D39" s="247" t="s">
        <v>16058</v>
      </c>
      <c r="E39" s="59"/>
      <c r="F39" s="76" t="s">
        <v>6908</v>
      </c>
      <c r="G39" s="425" t="s">
        <v>630</v>
      </c>
      <c r="H39" s="59"/>
      <c r="I39" s="59"/>
      <c r="J39" s="59"/>
      <c r="L39" s="59"/>
      <c r="M39" s="59" t="s">
        <v>15505</v>
      </c>
      <c r="N39" s="59" t="s">
        <v>16059</v>
      </c>
      <c r="O39" s="59" t="s">
        <v>16060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15498</v>
      </c>
      <c r="D40" s="247" t="s">
        <v>16061</v>
      </c>
      <c r="E40" s="59"/>
      <c r="F40" s="76" t="s">
        <v>6908</v>
      </c>
      <c r="G40" s="425" t="s">
        <v>630</v>
      </c>
      <c r="H40" s="394" t="s">
        <v>6414</v>
      </c>
      <c r="I40" s="210">
        <v>44603</v>
      </c>
      <c r="J40" s="59"/>
      <c r="L40" s="59"/>
      <c r="M40" s="59" t="s">
        <v>15505</v>
      </c>
      <c r="N40" s="59" t="s">
        <v>16062</v>
      </c>
      <c r="O40" s="59" t="s">
        <v>16063</v>
      </c>
      <c r="P40" s="60">
        <v>1825000</v>
      </c>
      <c r="Q40" s="59" t="s">
        <v>8630</v>
      </c>
      <c r="R40" s="59" t="s">
        <v>17073</v>
      </c>
      <c r="S40" s="210">
        <v>45054</v>
      </c>
    </row>
    <row r="41" spans="1:19" x14ac:dyDescent="0.25">
      <c r="A41" s="59">
        <v>39</v>
      </c>
      <c r="B41" s="409">
        <v>44603</v>
      </c>
      <c r="C41" s="59" t="s">
        <v>15498</v>
      </c>
      <c r="D41" s="359" t="s">
        <v>13545</v>
      </c>
      <c r="E41" s="59"/>
      <c r="F41" s="409">
        <v>44603</v>
      </c>
      <c r="G41" s="425" t="s">
        <v>630</v>
      </c>
      <c r="H41" s="394" t="s">
        <v>505</v>
      </c>
      <c r="I41" s="210">
        <v>44631</v>
      </c>
      <c r="J41" s="59"/>
      <c r="L41" s="59"/>
      <c r="M41" s="59" t="s">
        <v>15505</v>
      </c>
      <c r="N41" s="59" t="s">
        <v>16064</v>
      </c>
      <c r="O41" s="59" t="s">
        <v>16065</v>
      </c>
      <c r="P41" s="60">
        <v>1825000</v>
      </c>
      <c r="Q41" s="59" t="s">
        <v>8630</v>
      </c>
      <c r="R41" s="59" t="s">
        <v>17074</v>
      </c>
      <c r="S41" s="210">
        <v>45054</v>
      </c>
    </row>
    <row r="42" spans="1:19" x14ac:dyDescent="0.25">
      <c r="A42" s="59">
        <v>40</v>
      </c>
      <c r="B42" s="409">
        <v>44603</v>
      </c>
      <c r="C42" s="59" t="s">
        <v>15498</v>
      </c>
      <c r="D42" s="359" t="s">
        <v>13547</v>
      </c>
      <c r="E42" s="59"/>
      <c r="F42" s="409">
        <v>44603</v>
      </c>
      <c r="G42" s="425" t="s">
        <v>630</v>
      </c>
      <c r="H42" s="394" t="s">
        <v>505</v>
      </c>
      <c r="I42" s="210">
        <v>44631</v>
      </c>
      <c r="J42" s="59"/>
      <c r="L42" s="59" t="s">
        <v>8630</v>
      </c>
      <c r="M42" s="59" t="s">
        <v>15492</v>
      </c>
      <c r="N42" s="59" t="s">
        <v>16066</v>
      </c>
      <c r="O42" s="59" t="s">
        <v>17304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09">
        <v>44603</v>
      </c>
      <c r="C43" s="59" t="s">
        <v>15498</v>
      </c>
      <c r="D43" s="59" t="s">
        <v>13548</v>
      </c>
      <c r="E43" s="59"/>
      <c r="F43" s="409">
        <v>44603</v>
      </c>
      <c r="G43" s="425" t="s">
        <v>630</v>
      </c>
      <c r="H43" s="394" t="s">
        <v>6414</v>
      </c>
      <c r="I43" s="210">
        <v>44631</v>
      </c>
      <c r="J43" s="59"/>
      <c r="L43" s="59" t="s">
        <v>8630</v>
      </c>
      <c r="M43" s="59" t="s">
        <v>15492</v>
      </c>
      <c r="N43" s="59" t="s">
        <v>16067</v>
      </c>
      <c r="O43" s="59" t="s">
        <v>17305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09">
        <v>44603</v>
      </c>
      <c r="C44" s="59" t="s">
        <v>15498</v>
      </c>
      <c r="D44" s="59" t="s">
        <v>13549</v>
      </c>
      <c r="E44" s="59"/>
      <c r="F44" s="409">
        <v>44603</v>
      </c>
      <c r="G44" s="425" t="s">
        <v>630</v>
      </c>
      <c r="H44" s="394" t="s">
        <v>6414</v>
      </c>
      <c r="I44" s="210">
        <v>44631</v>
      </c>
      <c r="J44" s="59"/>
      <c r="L44" s="59" t="s">
        <v>8630</v>
      </c>
      <c r="M44" s="59" t="s">
        <v>15492</v>
      </c>
      <c r="N44" s="59" t="s">
        <v>16068</v>
      </c>
      <c r="O44" s="59" t="s">
        <v>17306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09">
        <v>44662</v>
      </c>
      <c r="C45" s="59" t="s">
        <v>15498</v>
      </c>
      <c r="D45" s="59" t="s">
        <v>16069</v>
      </c>
      <c r="E45" s="59" t="s">
        <v>16070</v>
      </c>
      <c r="F45" s="76" t="s">
        <v>7829</v>
      </c>
      <c r="G45" s="425" t="s">
        <v>630</v>
      </c>
      <c r="H45" s="394" t="s">
        <v>6414</v>
      </c>
      <c r="I45" s="59" t="s">
        <v>7857</v>
      </c>
      <c r="J45" s="59"/>
      <c r="L45" s="59" t="s">
        <v>8630</v>
      </c>
      <c r="M45" s="59" t="s">
        <v>15492</v>
      </c>
      <c r="N45" s="59" t="s">
        <v>16071</v>
      </c>
      <c r="O45" s="59" t="s">
        <v>17307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09">
        <v>44662</v>
      </c>
      <c r="C46" s="59" t="s">
        <v>15498</v>
      </c>
      <c r="D46" s="510" t="s">
        <v>16072</v>
      </c>
      <c r="E46" s="338" t="s">
        <v>14149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15492</v>
      </c>
      <c r="N46" s="59" t="s">
        <v>16073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09">
        <v>44662</v>
      </c>
      <c r="C47" s="59" t="s">
        <v>15498</v>
      </c>
      <c r="D47" s="59" t="s">
        <v>16074</v>
      </c>
      <c r="E47" s="59" t="s">
        <v>16075</v>
      </c>
      <c r="F47" s="76" t="s">
        <v>7829</v>
      </c>
      <c r="G47" s="425" t="s">
        <v>630</v>
      </c>
      <c r="H47" s="394" t="s">
        <v>6414</v>
      </c>
      <c r="I47" s="59" t="s">
        <v>7857</v>
      </c>
      <c r="J47" s="59"/>
      <c r="L47" s="59"/>
      <c r="M47" s="59" t="s">
        <v>17092</v>
      </c>
      <c r="N47" s="59" t="s">
        <v>17099</v>
      </c>
      <c r="O47" s="59" t="s">
        <v>17097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09">
        <v>44662</v>
      </c>
      <c r="C48" s="59" t="s">
        <v>15498</v>
      </c>
      <c r="D48" s="59" t="s">
        <v>16076</v>
      </c>
      <c r="E48" s="59"/>
      <c r="F48" s="76" t="s">
        <v>7436</v>
      </c>
      <c r="G48" s="84" t="s">
        <v>621</v>
      </c>
      <c r="H48" s="338" t="s">
        <v>947</v>
      </c>
      <c r="I48" s="59" t="s">
        <v>7436</v>
      </c>
      <c r="J48" s="59"/>
      <c r="L48" s="59"/>
      <c r="M48" s="59" t="s">
        <v>17092</v>
      </c>
      <c r="N48" s="59" t="s">
        <v>17100</v>
      </c>
      <c r="O48" s="59" t="s">
        <v>17098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09">
        <v>44662</v>
      </c>
      <c r="C49" s="59" t="s">
        <v>15498</v>
      </c>
      <c r="D49" s="338" t="s">
        <v>13676</v>
      </c>
      <c r="E49" s="59"/>
      <c r="F49" s="76" t="s">
        <v>7400</v>
      </c>
      <c r="G49" s="425" t="s">
        <v>630</v>
      </c>
      <c r="H49" s="394" t="s">
        <v>505</v>
      </c>
      <c r="I49" s="59" t="s">
        <v>7400</v>
      </c>
      <c r="J49" s="59"/>
      <c r="L49" s="210">
        <v>45054</v>
      </c>
      <c r="M49" s="59" t="s">
        <v>15498</v>
      </c>
      <c r="N49" s="247" t="s">
        <v>17110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09">
        <v>44662</v>
      </c>
      <c r="C50" s="59" t="s">
        <v>15498</v>
      </c>
      <c r="D50" s="389" t="s">
        <v>13678</v>
      </c>
      <c r="E50" s="389"/>
      <c r="F50" s="686" t="s">
        <v>7400</v>
      </c>
      <c r="G50" s="477" t="s">
        <v>630</v>
      </c>
      <c r="H50" s="452" t="s">
        <v>505</v>
      </c>
      <c r="I50" s="389" t="s">
        <v>7400</v>
      </c>
      <c r="J50" s="389" t="s">
        <v>2463</v>
      </c>
      <c r="L50" s="210">
        <v>45054</v>
      </c>
      <c r="M50" s="59" t="s">
        <v>15498</v>
      </c>
      <c r="N50" s="247" t="s">
        <v>16002</v>
      </c>
      <c r="O50" s="59" t="s">
        <v>15022</v>
      </c>
      <c r="P50" s="59"/>
      <c r="Q50" s="59"/>
      <c r="R50" s="59"/>
      <c r="S50" s="59"/>
    </row>
    <row r="51" spans="1:19" x14ac:dyDescent="0.25">
      <c r="A51" s="59">
        <v>49</v>
      </c>
      <c r="B51" s="409">
        <v>44986</v>
      </c>
      <c r="C51" s="59" t="s">
        <v>15492</v>
      </c>
      <c r="D51" s="430" t="s">
        <v>16077</v>
      </c>
      <c r="E51" s="59" t="s">
        <v>16078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09">
        <v>45268</v>
      </c>
      <c r="M51" s="59" t="s">
        <v>16005</v>
      </c>
      <c r="N51" s="59" t="s">
        <v>17280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09">
        <v>44986</v>
      </c>
      <c r="C52" s="59" t="s">
        <v>15492</v>
      </c>
      <c r="D52" s="430" t="s">
        <v>16079</v>
      </c>
      <c r="E52" s="59" t="s">
        <v>16080</v>
      </c>
      <c r="F52" s="409">
        <v>44986</v>
      </c>
      <c r="G52" s="84" t="s">
        <v>621</v>
      </c>
      <c r="H52" s="59" t="s">
        <v>505</v>
      </c>
      <c r="I52" s="210">
        <v>44986</v>
      </c>
      <c r="J52" s="59"/>
      <c r="L52" s="409">
        <v>45268</v>
      </c>
      <c r="M52" s="59" t="s">
        <v>16005</v>
      </c>
      <c r="N52" s="430" t="s">
        <v>17279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09">
        <v>44986</v>
      </c>
      <c r="C53" s="59" t="s">
        <v>15492</v>
      </c>
      <c r="D53" s="59" t="s">
        <v>16081</v>
      </c>
      <c r="E53" s="59" t="s">
        <v>16082</v>
      </c>
      <c r="F53" s="409">
        <v>44986</v>
      </c>
      <c r="G53" s="84" t="s">
        <v>621</v>
      </c>
      <c r="H53" s="59" t="s">
        <v>505</v>
      </c>
      <c r="I53" s="210">
        <v>44986</v>
      </c>
      <c r="J53" s="59"/>
      <c r="L53" s="409">
        <v>45268</v>
      </c>
      <c r="M53" s="59" t="s">
        <v>15568</v>
      </c>
      <c r="N53" s="59" t="s">
        <v>17278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09">
        <v>44986</v>
      </c>
      <c r="C54" s="59" t="s">
        <v>15492</v>
      </c>
      <c r="D54" s="59" t="s">
        <v>16083</v>
      </c>
      <c r="E54" s="59" t="s">
        <v>16084</v>
      </c>
      <c r="F54" s="76" t="s">
        <v>373</v>
      </c>
      <c r="G54" s="84" t="s">
        <v>621</v>
      </c>
      <c r="H54" s="84" t="s">
        <v>16008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15492</v>
      </c>
      <c r="D55" s="712" t="s">
        <v>16085</v>
      </c>
      <c r="E55" s="59" t="s">
        <v>16086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15492</v>
      </c>
      <c r="D56" s="712" t="s">
        <v>16087</v>
      </c>
      <c r="E56" s="59" t="s">
        <v>16088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15492</v>
      </c>
      <c r="D57" s="712" t="s">
        <v>16089</v>
      </c>
      <c r="E57" s="59" t="s">
        <v>16090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15492</v>
      </c>
      <c r="D58" s="712" t="s">
        <v>16091</v>
      </c>
      <c r="E58" s="59" t="s">
        <v>16092</v>
      </c>
      <c r="F58" s="76" t="s">
        <v>1329</v>
      </c>
      <c r="G58" s="84" t="s">
        <v>621</v>
      </c>
      <c r="H58" s="84" t="s">
        <v>16008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15492</v>
      </c>
      <c r="D59" s="712" t="s">
        <v>16093</v>
      </c>
      <c r="E59" s="59" t="s">
        <v>16094</v>
      </c>
      <c r="F59" s="409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15492</v>
      </c>
      <c r="D60" s="59" t="s">
        <v>16032</v>
      </c>
      <c r="E60" s="59" t="s">
        <v>9454</v>
      </c>
      <c r="F60" s="409">
        <v>45172</v>
      </c>
      <c r="G60" s="84" t="s">
        <v>621</v>
      </c>
      <c r="H60" s="359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15492</v>
      </c>
      <c r="D61" s="59" t="s">
        <v>16095</v>
      </c>
      <c r="E61" s="59" t="s">
        <v>9291</v>
      </c>
      <c r="F61" s="76" t="s">
        <v>1933</v>
      </c>
      <c r="G61" s="84" t="s">
        <v>621</v>
      </c>
      <c r="H61" s="359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15492</v>
      </c>
      <c r="D62" s="59" t="s">
        <v>16073</v>
      </c>
      <c r="E62" s="59" t="s">
        <v>9293</v>
      </c>
      <c r="F62" s="76" t="s">
        <v>1933</v>
      </c>
      <c r="G62" s="84" t="s">
        <v>621</v>
      </c>
      <c r="H62" s="359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15492</v>
      </c>
      <c r="D63" s="59" t="s">
        <v>16096</v>
      </c>
      <c r="E63" s="59" t="s">
        <v>9456</v>
      </c>
      <c r="F63" s="409">
        <v>45172</v>
      </c>
      <c r="G63" s="84" t="s">
        <v>621</v>
      </c>
      <c r="H63" s="359" t="s">
        <v>16097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15492</v>
      </c>
      <c r="D64" s="59" t="s">
        <v>16098</v>
      </c>
      <c r="E64" s="59" t="s">
        <v>9457</v>
      </c>
      <c r="F64" s="409">
        <v>45172</v>
      </c>
      <c r="G64" s="84" t="s">
        <v>621</v>
      </c>
      <c r="H64" s="359" t="s">
        <v>16097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15492</v>
      </c>
      <c r="D65" s="59" t="s">
        <v>16099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15492</v>
      </c>
      <c r="D66" s="59" t="s">
        <v>16100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15492</v>
      </c>
      <c r="D67" s="59" t="s">
        <v>16101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15492</v>
      </c>
      <c r="D68" s="59" t="s">
        <v>16102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15492</v>
      </c>
      <c r="D69" s="59" t="s">
        <v>16103</v>
      </c>
      <c r="E69" s="59" t="s">
        <v>10065</v>
      </c>
      <c r="F69" s="409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15492</v>
      </c>
      <c r="D70" s="59" t="s">
        <v>16104</v>
      </c>
      <c r="E70" s="59" t="s">
        <v>10067</v>
      </c>
      <c r="F70" s="409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15492</v>
      </c>
      <c r="D71" s="59" t="s">
        <v>16105</v>
      </c>
      <c r="E71" s="59" t="s">
        <v>10068</v>
      </c>
      <c r="F71" s="409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15492</v>
      </c>
      <c r="D72" s="59" t="s">
        <v>16106</v>
      </c>
      <c r="E72" s="59" t="s">
        <v>10069</v>
      </c>
      <c r="F72" s="409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15492</v>
      </c>
      <c r="D73" s="59" t="s">
        <v>16107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15492</v>
      </c>
      <c r="D74" s="59" t="s">
        <v>16108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15492</v>
      </c>
      <c r="D75" s="59" t="s">
        <v>16109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15492</v>
      </c>
      <c r="D76" s="59" t="s">
        <v>16110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15492</v>
      </c>
      <c r="D77" s="59" t="s">
        <v>16111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15492</v>
      </c>
      <c r="D78" s="59" t="s">
        <v>16112</v>
      </c>
      <c r="E78" s="59" t="s">
        <v>16113</v>
      </c>
      <c r="F78" s="409">
        <v>45113</v>
      </c>
      <c r="G78" s="84" t="s">
        <v>621</v>
      </c>
      <c r="H78" s="59" t="s">
        <v>16114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15492</v>
      </c>
      <c r="D79" s="59" t="s">
        <v>16115</v>
      </c>
      <c r="E79" s="59" t="s">
        <v>16116</v>
      </c>
      <c r="F79" s="409">
        <v>45113</v>
      </c>
      <c r="G79" s="84" t="s">
        <v>621</v>
      </c>
      <c r="H79" s="59" t="s">
        <v>16114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15492</v>
      </c>
      <c r="D80" s="59" t="s">
        <v>16117</v>
      </c>
      <c r="E80" s="59" t="s">
        <v>10390</v>
      </c>
      <c r="F80" s="409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15492</v>
      </c>
      <c r="D81" s="59" t="s">
        <v>16118</v>
      </c>
      <c r="E81" s="59" t="s">
        <v>10392</v>
      </c>
      <c r="F81" s="409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15492</v>
      </c>
      <c r="D82" s="59" t="s">
        <v>16119</v>
      </c>
      <c r="E82" s="59" t="s">
        <v>10474</v>
      </c>
      <c r="F82" s="76" t="s">
        <v>3665</v>
      </c>
      <c r="G82" s="84" t="s">
        <v>16120</v>
      </c>
      <c r="H82" s="359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15492</v>
      </c>
      <c r="D83" s="59" t="s">
        <v>16121</v>
      </c>
      <c r="E83" s="59" t="s">
        <v>10477</v>
      </c>
      <c r="F83" s="76" t="s">
        <v>3665</v>
      </c>
      <c r="G83" s="84" t="s">
        <v>16120</v>
      </c>
      <c r="H83" s="359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15492</v>
      </c>
      <c r="D84" s="59" t="s">
        <v>16122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15492</v>
      </c>
      <c r="D85" s="59" t="s">
        <v>16123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09">
        <v>45023</v>
      </c>
      <c r="C86" s="59" t="s">
        <v>15492</v>
      </c>
      <c r="D86" s="59" t="s">
        <v>16124</v>
      </c>
      <c r="E86" s="59" t="s">
        <v>8143</v>
      </c>
      <c r="F86" s="409">
        <v>45206</v>
      </c>
      <c r="G86" s="84" t="s">
        <v>7408</v>
      </c>
      <c r="H86" s="59" t="s">
        <v>16125</v>
      </c>
      <c r="I86" s="59"/>
      <c r="J86" s="59"/>
    </row>
    <row r="87" spans="1:10" x14ac:dyDescent="0.25">
      <c r="A87" s="59">
        <v>85</v>
      </c>
      <c r="B87" s="409">
        <v>45023</v>
      </c>
      <c r="C87" s="59" t="s">
        <v>15492</v>
      </c>
      <c r="D87" s="59" t="s">
        <v>16126</v>
      </c>
      <c r="E87" s="59" t="s">
        <v>10578</v>
      </c>
      <c r="F87" s="446">
        <v>45023</v>
      </c>
      <c r="G87" s="84" t="s">
        <v>16120</v>
      </c>
      <c r="H87" s="59" t="s">
        <v>947</v>
      </c>
      <c r="I87" s="59"/>
      <c r="J87" s="59"/>
    </row>
    <row r="88" spans="1:10" x14ac:dyDescent="0.25">
      <c r="A88" s="59">
        <v>86</v>
      </c>
      <c r="B88" s="409">
        <v>45023</v>
      </c>
      <c r="C88" s="59" t="s">
        <v>15492</v>
      </c>
      <c r="D88" s="59" t="s">
        <v>16127</v>
      </c>
      <c r="E88" s="59" t="s">
        <v>8144</v>
      </c>
      <c r="F88" s="409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09">
        <v>45023</v>
      </c>
      <c r="C89" s="59" t="s">
        <v>15492</v>
      </c>
      <c r="D89" s="59" t="s">
        <v>16128</v>
      </c>
      <c r="E89" s="59" t="s">
        <v>10577</v>
      </c>
      <c r="F89" s="446">
        <v>45023</v>
      </c>
      <c r="G89" s="84" t="s">
        <v>16120</v>
      </c>
      <c r="H89" s="59" t="s">
        <v>947</v>
      </c>
      <c r="I89" s="59"/>
      <c r="J89" s="59"/>
    </row>
    <row r="90" spans="1:10" x14ac:dyDescent="0.25">
      <c r="A90" s="59">
        <v>88</v>
      </c>
      <c r="B90" s="409">
        <v>45023</v>
      </c>
      <c r="C90" s="59" t="s">
        <v>15492</v>
      </c>
      <c r="D90" s="59" t="s">
        <v>16129</v>
      </c>
      <c r="E90" s="59" t="s">
        <v>8145</v>
      </c>
      <c r="F90" s="409">
        <v>45206</v>
      </c>
      <c r="G90" s="84" t="s">
        <v>7408</v>
      </c>
      <c r="H90" s="59" t="s">
        <v>16125</v>
      </c>
      <c r="I90" s="59"/>
      <c r="J90" s="59"/>
    </row>
    <row r="91" spans="1:10" x14ac:dyDescent="0.25">
      <c r="A91" s="59">
        <v>89</v>
      </c>
      <c r="B91" s="409">
        <v>45023</v>
      </c>
      <c r="C91" s="59" t="s">
        <v>15492</v>
      </c>
      <c r="D91" s="59" t="s">
        <v>16130</v>
      </c>
      <c r="E91" s="59" t="s">
        <v>8146</v>
      </c>
      <c r="F91" s="409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09">
        <v>45237</v>
      </c>
      <c r="C92" s="59" t="s">
        <v>15492</v>
      </c>
      <c r="D92" s="59" t="s">
        <v>16131</v>
      </c>
      <c r="E92" s="59" t="s">
        <v>10652</v>
      </c>
      <c r="F92" s="409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09">
        <v>45237</v>
      </c>
      <c r="C93" s="59" t="s">
        <v>15492</v>
      </c>
      <c r="D93" s="59" t="s">
        <v>16132</v>
      </c>
      <c r="E93" s="59" t="s">
        <v>10653</v>
      </c>
      <c r="F93" s="409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09">
        <v>45237</v>
      </c>
      <c r="C94" s="59" t="s">
        <v>15492</v>
      </c>
      <c r="D94" s="59" t="s">
        <v>16133</v>
      </c>
      <c r="E94" s="59" t="s">
        <v>10654</v>
      </c>
      <c r="F94" s="409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09">
        <v>45237</v>
      </c>
      <c r="C95" s="59" t="s">
        <v>15492</v>
      </c>
      <c r="D95" s="59" t="s">
        <v>16134</v>
      </c>
      <c r="E95" s="59" t="s">
        <v>10656</v>
      </c>
      <c r="F95" s="409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09">
        <v>45237</v>
      </c>
      <c r="C96" s="59" t="s">
        <v>15492</v>
      </c>
      <c r="D96" s="59" t="s">
        <v>16135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09">
        <v>45237</v>
      </c>
      <c r="C97" s="59" t="s">
        <v>15492</v>
      </c>
      <c r="D97" s="59" t="s">
        <v>16136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15492</v>
      </c>
      <c r="D98" s="59" t="s">
        <v>16137</v>
      </c>
      <c r="E98" s="59" t="s">
        <v>10775</v>
      </c>
      <c r="F98" s="76" t="s">
        <v>10768</v>
      </c>
      <c r="G98" s="84" t="s">
        <v>16120</v>
      </c>
      <c r="H98" s="359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15492</v>
      </c>
      <c r="D99" s="59" t="s">
        <v>16138</v>
      </c>
      <c r="E99" s="59" t="s">
        <v>10778</v>
      </c>
      <c r="F99" s="76" t="s">
        <v>10768</v>
      </c>
      <c r="G99" s="84" t="s">
        <v>16120</v>
      </c>
      <c r="H99" s="359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15492</v>
      </c>
      <c r="D100" s="59" t="s">
        <v>16139</v>
      </c>
      <c r="E100" s="59" t="s">
        <v>15466</v>
      </c>
      <c r="F100" s="76" t="s">
        <v>8469</v>
      </c>
      <c r="G100" s="84" t="s">
        <v>101</v>
      </c>
      <c r="H100" s="725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15492</v>
      </c>
      <c r="D101" s="59" t="s">
        <v>16140</v>
      </c>
      <c r="E101" s="59" t="s">
        <v>15467</v>
      </c>
      <c r="F101" s="76" t="s">
        <v>8469</v>
      </c>
      <c r="G101" s="84" t="s">
        <v>101</v>
      </c>
      <c r="H101" s="68" t="s">
        <v>15468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15492</v>
      </c>
      <c r="D102" s="59" t="s">
        <v>16141</v>
      </c>
      <c r="E102" s="59" t="s">
        <v>15469</v>
      </c>
      <c r="F102" s="76" t="s">
        <v>8469</v>
      </c>
      <c r="G102" s="84" t="s">
        <v>101</v>
      </c>
      <c r="H102" s="68" t="s">
        <v>15468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15492</v>
      </c>
      <c r="D103" s="59" t="s">
        <v>16142</v>
      </c>
      <c r="E103" s="59" t="s">
        <v>15470</v>
      </c>
      <c r="F103" s="76" t="s">
        <v>8469</v>
      </c>
      <c r="G103" s="84" t="s">
        <v>101</v>
      </c>
      <c r="H103" s="68" t="s">
        <v>15468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15492</v>
      </c>
      <c r="D104" s="59" t="s">
        <v>16143</v>
      </c>
      <c r="E104" s="59" t="s">
        <v>10806</v>
      </c>
      <c r="F104" s="76" t="s">
        <v>8091</v>
      </c>
      <c r="G104" s="84" t="s">
        <v>16144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15492</v>
      </c>
      <c r="D105" s="59" t="s">
        <v>16145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15492</v>
      </c>
      <c r="D106" s="59" t="s">
        <v>16146</v>
      </c>
      <c r="E106" s="59" t="s">
        <v>10809</v>
      </c>
      <c r="F106" s="76" t="s">
        <v>8091</v>
      </c>
      <c r="G106" s="84" t="s">
        <v>16144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15492</v>
      </c>
      <c r="D107" s="59" t="s">
        <v>16147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15492</v>
      </c>
      <c r="D108" s="59" t="s">
        <v>16148</v>
      </c>
      <c r="E108" s="59" t="s">
        <v>16149</v>
      </c>
      <c r="F108" s="409">
        <v>44934</v>
      </c>
      <c r="G108" s="84" t="s">
        <v>16961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15492</v>
      </c>
      <c r="D109" s="59" t="s">
        <v>16150</v>
      </c>
      <c r="E109" s="59" t="s">
        <v>16151</v>
      </c>
      <c r="F109" s="409">
        <v>44934</v>
      </c>
      <c r="G109" s="84" t="s">
        <v>16961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15492</v>
      </c>
      <c r="D110" s="59" t="s">
        <v>17040</v>
      </c>
      <c r="E110" s="59" t="s">
        <v>17044</v>
      </c>
      <c r="F110" s="409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15492</v>
      </c>
      <c r="D111" s="59" t="s">
        <v>17041</v>
      </c>
      <c r="E111" s="59" t="s">
        <v>17045</v>
      </c>
      <c r="F111" s="409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15492</v>
      </c>
      <c r="D112" s="59" t="s">
        <v>17042</v>
      </c>
      <c r="E112" s="59" t="s">
        <v>17046</v>
      </c>
      <c r="F112" s="409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15492</v>
      </c>
      <c r="D113" s="59" t="s">
        <v>17043</v>
      </c>
      <c r="E113" s="59" t="s">
        <v>17047</v>
      </c>
      <c r="F113" s="409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09">
        <v>45177</v>
      </c>
      <c r="C114" s="59" t="s">
        <v>15492</v>
      </c>
      <c r="D114" s="59" t="s">
        <v>17198</v>
      </c>
      <c r="E114" s="59" t="s">
        <v>17163</v>
      </c>
      <c r="F114" s="409">
        <v>45177</v>
      </c>
      <c r="G114" s="59" t="s">
        <v>621</v>
      </c>
      <c r="H114" s="68" t="s">
        <v>17161</v>
      </c>
      <c r="I114" s="59"/>
      <c r="J114" s="59"/>
    </row>
    <row r="115" spans="1:10" x14ac:dyDescent="0.25">
      <c r="A115" s="59">
        <v>113</v>
      </c>
      <c r="B115" s="409">
        <v>45177</v>
      </c>
      <c r="C115" s="59" t="s">
        <v>15492</v>
      </c>
      <c r="D115" s="59" t="s">
        <v>17199</v>
      </c>
      <c r="E115" s="59" t="s">
        <v>17164</v>
      </c>
      <c r="F115" s="409">
        <v>45177</v>
      </c>
      <c r="G115" s="59" t="s">
        <v>621</v>
      </c>
      <c r="H115" s="68" t="s">
        <v>17161</v>
      </c>
      <c r="I115" s="59"/>
      <c r="J115" s="59"/>
    </row>
    <row r="116" spans="1:10" x14ac:dyDescent="0.25">
      <c r="A116" s="59">
        <v>114</v>
      </c>
      <c r="B116" s="409">
        <v>45177</v>
      </c>
      <c r="C116" s="59" t="s">
        <v>15492</v>
      </c>
      <c r="D116" s="59" t="s">
        <v>17200</v>
      </c>
      <c r="E116" s="59" t="s">
        <v>17165</v>
      </c>
      <c r="F116" s="409">
        <v>45177</v>
      </c>
      <c r="G116" s="59" t="s">
        <v>621</v>
      </c>
      <c r="H116" s="68" t="s">
        <v>17161</v>
      </c>
      <c r="I116" s="59"/>
      <c r="J116" s="59"/>
    </row>
    <row r="117" spans="1:10" x14ac:dyDescent="0.25">
      <c r="A117" s="59">
        <v>115</v>
      </c>
      <c r="B117" s="409">
        <v>45177</v>
      </c>
      <c r="C117" s="59" t="s">
        <v>15492</v>
      </c>
      <c r="D117" s="59" t="s">
        <v>17201</v>
      </c>
      <c r="E117" s="59" t="s">
        <v>17166</v>
      </c>
      <c r="F117" s="409">
        <v>45177</v>
      </c>
      <c r="G117" s="59" t="s">
        <v>621</v>
      </c>
      <c r="H117" s="68" t="s">
        <v>17161</v>
      </c>
      <c r="I117" s="59"/>
      <c r="J117" s="59"/>
    </row>
    <row r="118" spans="1:10" x14ac:dyDescent="0.25">
      <c r="A118" s="59">
        <v>116</v>
      </c>
      <c r="B118" s="409">
        <v>45177</v>
      </c>
      <c r="C118" s="59" t="s">
        <v>15492</v>
      </c>
      <c r="D118" s="59" t="s">
        <v>17202</v>
      </c>
      <c r="E118" s="59" t="s">
        <v>17167</v>
      </c>
      <c r="F118" s="409">
        <v>45177</v>
      </c>
      <c r="G118" s="59" t="s">
        <v>621</v>
      </c>
      <c r="H118" s="68" t="s">
        <v>17161</v>
      </c>
      <c r="I118" s="59"/>
      <c r="J118" s="59"/>
    </row>
    <row r="119" spans="1:10" x14ac:dyDescent="0.25">
      <c r="A119" s="59">
        <v>117</v>
      </c>
      <c r="B119" s="409">
        <v>45177</v>
      </c>
      <c r="C119" s="59" t="s">
        <v>15492</v>
      </c>
      <c r="D119" s="59" t="s">
        <v>17203</v>
      </c>
      <c r="E119" s="59" t="s">
        <v>17168</v>
      </c>
      <c r="F119" s="409">
        <v>45177</v>
      </c>
      <c r="G119" s="59" t="s">
        <v>621</v>
      </c>
      <c r="H119" s="68" t="s">
        <v>17161</v>
      </c>
      <c r="I119" s="59"/>
      <c r="J119" s="59"/>
    </row>
    <row r="120" spans="1:10" x14ac:dyDescent="0.25">
      <c r="A120" s="59">
        <v>118</v>
      </c>
      <c r="B120" s="409">
        <v>45238</v>
      </c>
      <c r="C120" s="59" t="s">
        <v>15492</v>
      </c>
      <c r="D120" s="59" t="s">
        <v>17222</v>
      </c>
      <c r="E120" s="59" t="s">
        <v>17226</v>
      </c>
      <c r="F120" s="76" t="s">
        <v>17292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09">
        <v>45238</v>
      </c>
      <c r="C121" s="59" t="s">
        <v>15492</v>
      </c>
      <c r="D121" s="59" t="s">
        <v>17223</v>
      </c>
      <c r="E121" s="59" t="s">
        <v>17227</v>
      </c>
      <c r="F121" s="76" t="s">
        <v>17292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09">
        <v>45238</v>
      </c>
      <c r="C122" s="59" t="s">
        <v>15492</v>
      </c>
      <c r="D122" s="59" t="s">
        <v>17224</v>
      </c>
      <c r="E122" s="59" t="s">
        <v>17228</v>
      </c>
      <c r="F122" s="76" t="s">
        <v>17292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09">
        <v>45238</v>
      </c>
      <c r="C123" s="59" t="s">
        <v>15492</v>
      </c>
      <c r="D123" s="59" t="s">
        <v>17225</v>
      </c>
      <c r="E123" s="59" t="s">
        <v>17229</v>
      </c>
      <c r="F123" s="76" t="s">
        <v>17292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17355</v>
      </c>
      <c r="C124" s="59" t="s">
        <v>15492</v>
      </c>
      <c r="D124" s="59" t="s">
        <v>17356</v>
      </c>
      <c r="E124" s="59" t="s">
        <v>17360</v>
      </c>
      <c r="F124" s="76" t="s">
        <v>17405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17355</v>
      </c>
      <c r="C125" s="59" t="s">
        <v>15492</v>
      </c>
      <c r="D125" s="59" t="s">
        <v>17357</v>
      </c>
      <c r="E125" s="59" t="s">
        <v>17361</v>
      </c>
      <c r="F125" s="76" t="s">
        <v>17405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17355</v>
      </c>
      <c r="C126" s="59" t="s">
        <v>15492</v>
      </c>
      <c r="D126" s="59" t="s">
        <v>17358</v>
      </c>
      <c r="E126" s="59" t="s">
        <v>17362</v>
      </c>
      <c r="F126" s="76" t="s">
        <v>17416</v>
      </c>
      <c r="G126" s="59" t="s">
        <v>621</v>
      </c>
      <c r="H126" s="68" t="s">
        <v>17161</v>
      </c>
      <c r="I126" s="59"/>
      <c r="J126" s="59"/>
    </row>
    <row r="127" spans="1:10" x14ac:dyDescent="0.25">
      <c r="A127" s="59">
        <v>125</v>
      </c>
      <c r="B127" s="76" t="s">
        <v>17355</v>
      </c>
      <c r="C127" s="59" t="s">
        <v>15492</v>
      </c>
      <c r="D127" s="59" t="s">
        <v>17359</v>
      </c>
      <c r="E127" s="59" t="s">
        <v>17363</v>
      </c>
      <c r="F127" s="76" t="s">
        <v>17416</v>
      </c>
      <c r="G127" s="59" t="s">
        <v>621</v>
      </c>
      <c r="H127" s="68" t="s">
        <v>17161</v>
      </c>
      <c r="I127" s="59"/>
      <c r="J127" s="59"/>
    </row>
    <row r="128" spans="1:10" x14ac:dyDescent="0.25">
      <c r="A128" s="59">
        <v>126</v>
      </c>
      <c r="B128" s="76" t="s">
        <v>17416</v>
      </c>
      <c r="C128" s="59" t="s">
        <v>15498</v>
      </c>
      <c r="D128" s="247" t="s">
        <v>17446</v>
      </c>
      <c r="E128" s="59" t="s">
        <v>17438</v>
      </c>
      <c r="F128" s="76" t="s">
        <v>17477</v>
      </c>
      <c r="G128" s="68" t="s">
        <v>17436</v>
      </c>
      <c r="H128" s="59"/>
      <c r="I128" s="59"/>
      <c r="J128" s="59"/>
    </row>
    <row r="129" spans="1:10" x14ac:dyDescent="0.25">
      <c r="A129" s="59">
        <v>127</v>
      </c>
      <c r="B129" s="76" t="s">
        <v>17416</v>
      </c>
      <c r="C129" s="59" t="s">
        <v>15498</v>
      </c>
      <c r="D129" s="247" t="s">
        <v>17447</v>
      </c>
      <c r="E129" s="59" t="s">
        <v>17439</v>
      </c>
      <c r="F129" s="76" t="s">
        <v>17477</v>
      </c>
      <c r="G129" s="68" t="s">
        <v>17436</v>
      </c>
      <c r="H129" s="59"/>
      <c r="I129" s="59"/>
      <c r="J129" s="59"/>
    </row>
    <row r="130" spans="1:10" x14ac:dyDescent="0.25">
      <c r="A130" s="59">
        <v>128</v>
      </c>
      <c r="B130" s="76" t="s">
        <v>17416</v>
      </c>
      <c r="C130" s="59" t="s">
        <v>15498</v>
      </c>
      <c r="D130" s="247" t="s">
        <v>17448</v>
      </c>
      <c r="E130" s="59" t="s">
        <v>17440</v>
      </c>
      <c r="F130" s="76" t="s">
        <v>17477</v>
      </c>
      <c r="G130" s="68" t="s">
        <v>17436</v>
      </c>
      <c r="H130" s="59"/>
      <c r="I130" s="59"/>
      <c r="J130" s="59"/>
    </row>
    <row r="131" spans="1:10" x14ac:dyDescent="0.25">
      <c r="A131" s="59">
        <v>129</v>
      </c>
      <c r="B131" s="76" t="s">
        <v>17416</v>
      </c>
      <c r="C131" s="59" t="s">
        <v>15498</v>
      </c>
      <c r="D131" s="247" t="s">
        <v>17449</v>
      </c>
      <c r="E131" s="59" t="s">
        <v>17441</v>
      </c>
      <c r="F131" s="76" t="s">
        <v>17477</v>
      </c>
      <c r="G131" s="68" t="s">
        <v>17436</v>
      </c>
      <c r="H131" s="59"/>
      <c r="I131" s="59"/>
      <c r="J131" s="59"/>
    </row>
    <row r="132" spans="1:10" x14ac:dyDescent="0.25">
      <c r="A132" s="59">
        <v>130</v>
      </c>
      <c r="B132" s="76" t="s">
        <v>17416</v>
      </c>
      <c r="C132" s="59" t="s">
        <v>15498</v>
      </c>
      <c r="D132" s="247" t="s">
        <v>17450</v>
      </c>
      <c r="E132" s="59" t="s">
        <v>17442</v>
      </c>
      <c r="F132" s="76" t="s">
        <v>17477</v>
      </c>
      <c r="G132" s="68" t="s">
        <v>17436</v>
      </c>
      <c r="H132" s="59"/>
      <c r="I132" s="59"/>
      <c r="J132" s="59"/>
    </row>
    <row r="133" spans="1:10" x14ac:dyDescent="0.25">
      <c r="A133" s="59">
        <v>131</v>
      </c>
      <c r="B133" s="76" t="s">
        <v>17416</v>
      </c>
      <c r="C133" s="59" t="s">
        <v>15498</v>
      </c>
      <c r="D133" s="247" t="s">
        <v>17451</v>
      </c>
      <c r="E133" s="59" t="s">
        <v>17443</v>
      </c>
      <c r="F133" s="76" t="s">
        <v>17477</v>
      </c>
      <c r="G133" s="68" t="s">
        <v>17436</v>
      </c>
      <c r="H133" s="59"/>
      <c r="I133" s="59"/>
      <c r="J133" s="59"/>
    </row>
    <row r="134" spans="1:10" x14ac:dyDescent="0.25">
      <c r="A134" s="59">
        <v>132</v>
      </c>
      <c r="B134" s="76" t="s">
        <v>17416</v>
      </c>
      <c r="C134" s="59" t="s">
        <v>15498</v>
      </c>
      <c r="D134" s="247" t="s">
        <v>17452</v>
      </c>
      <c r="E134" s="59" t="s">
        <v>17444</v>
      </c>
      <c r="F134" s="76" t="s">
        <v>17477</v>
      </c>
      <c r="G134" s="68" t="s">
        <v>17436</v>
      </c>
      <c r="H134" s="59"/>
      <c r="I134" s="59"/>
      <c r="J134" s="59"/>
    </row>
    <row r="135" spans="1:10" x14ac:dyDescent="0.25">
      <c r="A135" s="59">
        <v>133</v>
      </c>
      <c r="B135" s="76" t="s">
        <v>17416</v>
      </c>
      <c r="C135" s="59" t="s">
        <v>15498</v>
      </c>
      <c r="D135" s="247" t="s">
        <v>17453</v>
      </c>
      <c r="E135" s="59" t="s">
        <v>17445</v>
      </c>
      <c r="F135" s="76" t="s">
        <v>17477</v>
      </c>
      <c r="G135" s="68" t="s">
        <v>17436</v>
      </c>
      <c r="H135" s="59"/>
      <c r="I135" s="59"/>
      <c r="J135" s="59"/>
    </row>
    <row r="136" spans="1:10" x14ac:dyDescent="0.25">
      <c r="A136" s="59">
        <v>134</v>
      </c>
      <c r="B136" s="76" t="s">
        <v>17546</v>
      </c>
      <c r="C136" s="59" t="s">
        <v>15492</v>
      </c>
      <c r="D136" s="59" t="s">
        <v>17549</v>
      </c>
      <c r="E136" s="59" t="s">
        <v>17536</v>
      </c>
      <c r="F136" s="76" t="s">
        <v>17572</v>
      </c>
      <c r="G136" s="59" t="s">
        <v>876</v>
      </c>
      <c r="H136" s="59"/>
      <c r="I136" s="59"/>
      <c r="J136" s="59"/>
    </row>
    <row r="137" spans="1:10" x14ac:dyDescent="0.25">
      <c r="A137" s="59">
        <v>135</v>
      </c>
      <c r="B137" s="76" t="s">
        <v>17546</v>
      </c>
      <c r="C137" s="59" t="s">
        <v>15492</v>
      </c>
      <c r="D137" s="59" t="s">
        <v>17550</v>
      </c>
      <c r="E137" s="59" t="s">
        <v>17537</v>
      </c>
      <c r="F137" s="76" t="s">
        <v>17572</v>
      </c>
      <c r="G137" s="59" t="s">
        <v>876</v>
      </c>
      <c r="H137" s="59"/>
      <c r="I137" s="59"/>
      <c r="J137" s="59"/>
    </row>
    <row r="138" spans="1:10" x14ac:dyDescent="0.25">
      <c r="A138" s="59">
        <v>136</v>
      </c>
      <c r="B138" s="76" t="s">
        <v>17546</v>
      </c>
      <c r="C138" s="59" t="s">
        <v>15492</v>
      </c>
      <c r="D138" s="59" t="s">
        <v>17551</v>
      </c>
      <c r="E138" s="59" t="s">
        <v>17538</v>
      </c>
      <c r="F138" s="76" t="s">
        <v>17572</v>
      </c>
      <c r="G138" s="68" t="s">
        <v>10391</v>
      </c>
      <c r="H138" s="59"/>
      <c r="I138" s="59"/>
      <c r="J138" s="59"/>
    </row>
    <row r="139" spans="1:10" x14ac:dyDescent="0.25">
      <c r="A139" s="59">
        <v>137</v>
      </c>
      <c r="B139" s="76" t="s">
        <v>17546</v>
      </c>
      <c r="C139" s="59" t="s">
        <v>15492</v>
      </c>
      <c r="D139" s="59" t="s">
        <v>17552</v>
      </c>
      <c r="E139" s="59" t="s">
        <v>17539</v>
      </c>
      <c r="F139" s="76" t="s">
        <v>17572</v>
      </c>
      <c r="G139" s="68" t="s">
        <v>10391</v>
      </c>
      <c r="H139" s="59"/>
      <c r="I139" s="59"/>
      <c r="J139" s="59"/>
    </row>
    <row r="140" spans="1:10" x14ac:dyDescent="0.25">
      <c r="A140" s="59">
        <v>138</v>
      </c>
      <c r="B140" s="76" t="s">
        <v>17594</v>
      </c>
      <c r="C140" s="59" t="s">
        <v>15498</v>
      </c>
      <c r="D140" s="913" t="s">
        <v>17613</v>
      </c>
      <c r="E140" s="59" t="s">
        <v>17615</v>
      </c>
      <c r="F140" s="76" t="s">
        <v>17594</v>
      </c>
      <c r="G140" s="59" t="s">
        <v>17373</v>
      </c>
      <c r="H140" s="59"/>
      <c r="I140" s="59"/>
      <c r="J140" s="59"/>
    </row>
    <row r="141" spans="1:10" x14ac:dyDescent="0.25">
      <c r="A141" s="59">
        <v>139</v>
      </c>
      <c r="B141" s="76" t="s">
        <v>17594</v>
      </c>
      <c r="C141" s="59" t="s">
        <v>15498</v>
      </c>
      <c r="D141" s="247" t="s">
        <v>17612</v>
      </c>
      <c r="E141" s="59" t="s">
        <v>17616</v>
      </c>
      <c r="F141" s="76" t="s">
        <v>17594</v>
      </c>
      <c r="G141" s="59" t="s">
        <v>17373</v>
      </c>
      <c r="H141" s="59"/>
      <c r="I141" s="59"/>
      <c r="J141" s="59"/>
    </row>
    <row r="142" spans="1:10" x14ac:dyDescent="0.25">
      <c r="A142" s="59">
        <v>140</v>
      </c>
      <c r="B142" s="76" t="s">
        <v>17594</v>
      </c>
      <c r="C142" s="59" t="s">
        <v>15498</v>
      </c>
      <c r="D142" s="247" t="s">
        <v>17614</v>
      </c>
      <c r="E142" s="59" t="s">
        <v>17617</v>
      </c>
      <c r="F142" s="76" t="s">
        <v>17594</v>
      </c>
      <c r="G142" s="59" t="s">
        <v>17373</v>
      </c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95" activePane="bottomLeft" state="frozen"/>
      <selection pane="bottomLeft" activeCell="R197" sqref="R197:T1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3" t="s">
        <v>16152</v>
      </c>
      <c r="C1" s="673"/>
      <c r="D1" s="674"/>
      <c r="M1" s="675" t="s">
        <v>16153</v>
      </c>
    </row>
    <row r="2" spans="1:21" ht="15.75" thickBot="1" x14ac:dyDescent="0.3">
      <c r="A2" s="695" t="s">
        <v>3</v>
      </c>
      <c r="B2" s="698" t="s">
        <v>17</v>
      </c>
      <c r="C2" s="697"/>
      <c r="D2" s="695" t="s">
        <v>15484</v>
      </c>
      <c r="E2" s="698" t="s">
        <v>15485</v>
      </c>
      <c r="F2" s="697" t="s">
        <v>15486</v>
      </c>
      <c r="G2" s="697" t="s">
        <v>15487</v>
      </c>
      <c r="H2" s="697" t="s">
        <v>23</v>
      </c>
      <c r="I2" s="697" t="s">
        <v>512</v>
      </c>
      <c r="J2" s="683" t="s">
        <v>15874</v>
      </c>
      <c r="K2" s="683" t="s">
        <v>15875</v>
      </c>
      <c r="M2" s="681" t="s">
        <v>15487</v>
      </c>
      <c r="N2" s="714" t="s">
        <v>15484</v>
      </c>
      <c r="O2" s="726" t="s">
        <v>15485</v>
      </c>
      <c r="P2" s="715" t="s">
        <v>16154</v>
      </c>
      <c r="Q2" s="716" t="s">
        <v>17</v>
      </c>
      <c r="R2" s="683" t="s">
        <v>512</v>
      </c>
      <c r="S2" s="683"/>
      <c r="T2" s="683" t="s">
        <v>14250</v>
      </c>
      <c r="U2" s="727"/>
    </row>
    <row r="3" spans="1:21" ht="15.75" thickTop="1" x14ac:dyDescent="0.25">
      <c r="A3" s="79">
        <v>1</v>
      </c>
      <c r="B3" s="409">
        <v>44835</v>
      </c>
      <c r="C3" s="409"/>
      <c r="D3" s="59" t="s">
        <v>15492</v>
      </c>
      <c r="E3" s="76" t="s">
        <v>16155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15492</v>
      </c>
      <c r="O3" s="64" t="s">
        <v>16156</v>
      </c>
      <c r="P3" s="428"/>
      <c r="Q3" s="728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09">
        <v>44835</v>
      </c>
      <c r="C4" s="409"/>
      <c r="D4" s="59" t="s">
        <v>15505</v>
      </c>
      <c r="E4" s="76" t="s">
        <v>16157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15492</v>
      </c>
      <c r="O4" s="64" t="s">
        <v>16158</v>
      </c>
      <c r="P4" s="428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09">
        <v>44835</v>
      </c>
      <c r="C5" s="409"/>
      <c r="D5" s="59" t="s">
        <v>15505</v>
      </c>
      <c r="E5" s="76" t="s">
        <v>16159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15492</v>
      </c>
      <c r="O5" s="64" t="s">
        <v>16160</v>
      </c>
      <c r="P5" s="428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09">
        <v>44835</v>
      </c>
      <c r="C6" s="409"/>
      <c r="D6" s="59" t="s">
        <v>15492</v>
      </c>
      <c r="E6" s="76" t="s">
        <v>16161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15492</v>
      </c>
      <c r="O6" s="64" t="s">
        <v>16162</v>
      </c>
      <c r="P6" s="428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09" t="s">
        <v>14312</v>
      </c>
      <c r="C7" s="409"/>
      <c r="D7" s="59" t="s">
        <v>15498</v>
      </c>
      <c r="E7" s="76">
        <v>1518</v>
      </c>
      <c r="F7" s="59"/>
      <c r="G7" s="210" t="s">
        <v>14319</v>
      </c>
      <c r="H7" s="59" t="s">
        <v>630</v>
      </c>
      <c r="I7" s="59"/>
      <c r="J7" s="59"/>
      <c r="K7" s="59"/>
      <c r="M7" s="210">
        <v>44906</v>
      </c>
      <c r="N7" s="78" t="s">
        <v>15492</v>
      </c>
      <c r="O7" s="64" t="s">
        <v>16163</v>
      </c>
      <c r="P7" s="428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09" t="s">
        <v>14312</v>
      </c>
      <c r="C8" s="409"/>
      <c r="D8" s="59" t="s">
        <v>15498</v>
      </c>
      <c r="E8" s="76">
        <v>1418</v>
      </c>
      <c r="F8" s="59"/>
      <c r="G8" s="210" t="s">
        <v>14319</v>
      </c>
      <c r="H8" s="59" t="s">
        <v>630</v>
      </c>
      <c r="I8" s="59"/>
      <c r="J8" s="59"/>
      <c r="K8" s="59"/>
      <c r="M8" s="210">
        <v>44906</v>
      </c>
      <c r="N8" s="78" t="s">
        <v>16164</v>
      </c>
      <c r="O8" s="64" t="s">
        <v>16165</v>
      </c>
      <c r="P8" s="428"/>
      <c r="Q8" s="125" t="s">
        <v>7468</v>
      </c>
      <c r="R8" s="338" t="s">
        <v>3640</v>
      </c>
      <c r="S8" s="338"/>
      <c r="T8" s="59" t="s">
        <v>7489</v>
      </c>
    </row>
    <row r="9" spans="1:21" x14ac:dyDescent="0.25">
      <c r="A9" s="59">
        <v>7</v>
      </c>
      <c r="B9" s="409" t="s">
        <v>14312</v>
      </c>
      <c r="C9" s="409"/>
      <c r="D9" s="59" t="s">
        <v>15505</v>
      </c>
      <c r="E9" s="76" t="s">
        <v>16166</v>
      </c>
      <c r="F9" s="59"/>
      <c r="G9" s="210" t="s">
        <v>14319</v>
      </c>
      <c r="H9" s="59" t="s">
        <v>630</v>
      </c>
      <c r="I9" s="338" t="s">
        <v>9449</v>
      </c>
      <c r="J9" s="59"/>
      <c r="K9" s="59"/>
      <c r="M9" s="210">
        <v>44906</v>
      </c>
      <c r="N9" s="78" t="s">
        <v>15492</v>
      </c>
      <c r="O9" s="64" t="s">
        <v>16160</v>
      </c>
      <c r="P9" s="729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09" t="s">
        <v>14312</v>
      </c>
      <c r="C10" s="409"/>
      <c r="D10" s="59" t="s">
        <v>15505</v>
      </c>
      <c r="E10" s="76" t="s">
        <v>16167</v>
      </c>
      <c r="F10" s="59"/>
      <c r="G10" s="210" t="s">
        <v>14319</v>
      </c>
      <c r="H10" s="59" t="s">
        <v>630</v>
      </c>
      <c r="I10" s="338" t="s">
        <v>16168</v>
      </c>
      <c r="J10" s="59"/>
      <c r="K10" s="59"/>
      <c r="M10" s="210">
        <v>44906</v>
      </c>
      <c r="N10" s="78" t="s">
        <v>15492</v>
      </c>
      <c r="O10" s="64" t="s">
        <v>16158</v>
      </c>
      <c r="P10" s="729"/>
      <c r="Q10" s="125" t="s">
        <v>7544</v>
      </c>
      <c r="R10" s="59" t="s">
        <v>16169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15492</v>
      </c>
      <c r="E11" s="408" t="s">
        <v>16170</v>
      </c>
      <c r="F11" s="59" t="s">
        <v>16171</v>
      </c>
      <c r="G11" s="210" t="s">
        <v>14319</v>
      </c>
      <c r="H11" s="59" t="s">
        <v>15609</v>
      </c>
      <c r="I11" s="59"/>
      <c r="J11" s="59"/>
      <c r="K11" s="59"/>
      <c r="M11" s="210">
        <v>44906</v>
      </c>
      <c r="N11" s="78" t="s">
        <v>16164</v>
      </c>
      <c r="O11" s="64" t="s">
        <v>16172</v>
      </c>
      <c r="P11" s="428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15492</v>
      </c>
      <c r="E12" s="408" t="s">
        <v>16173</v>
      </c>
      <c r="F12" s="59" t="s">
        <v>16174</v>
      </c>
      <c r="G12" s="210" t="s">
        <v>14319</v>
      </c>
      <c r="H12" s="59" t="s">
        <v>15609</v>
      </c>
      <c r="I12" s="59"/>
      <c r="J12" s="59"/>
      <c r="K12" s="59"/>
      <c r="M12" s="210">
        <v>44906</v>
      </c>
      <c r="N12" s="78" t="s">
        <v>16164</v>
      </c>
      <c r="O12" s="64" t="s">
        <v>16175</v>
      </c>
      <c r="P12" s="428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15492</v>
      </c>
      <c r="E13" s="408" t="s">
        <v>16176</v>
      </c>
      <c r="F13" s="59" t="s">
        <v>16177</v>
      </c>
      <c r="G13" s="210" t="s">
        <v>14319</v>
      </c>
      <c r="H13" s="59" t="s">
        <v>15609</v>
      </c>
      <c r="I13" s="59"/>
      <c r="J13" s="59"/>
      <c r="K13" s="59"/>
      <c r="M13" s="210">
        <v>44906</v>
      </c>
      <c r="N13" s="78" t="s">
        <v>15505</v>
      </c>
      <c r="O13" s="64" t="s">
        <v>16178</v>
      </c>
      <c r="P13" s="428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15492</v>
      </c>
      <c r="E14" s="76">
        <v>1312</v>
      </c>
      <c r="F14" s="59" t="s">
        <v>16179</v>
      </c>
      <c r="G14" s="210" t="s">
        <v>14319</v>
      </c>
      <c r="H14" s="59" t="s">
        <v>15609</v>
      </c>
      <c r="I14" s="59"/>
      <c r="J14" s="59"/>
      <c r="K14" s="59"/>
      <c r="L14" s="96"/>
      <c r="M14" s="210">
        <v>44906</v>
      </c>
      <c r="N14" s="78" t="s">
        <v>16180</v>
      </c>
      <c r="O14" s="64" t="s">
        <v>16181</v>
      </c>
      <c r="P14" s="428"/>
      <c r="Q14" s="125" t="s">
        <v>7468</v>
      </c>
      <c r="R14" s="338" t="s">
        <v>3640</v>
      </c>
      <c r="S14" s="338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15505</v>
      </c>
      <c r="E15" s="76">
        <v>8962</v>
      </c>
      <c r="F15" s="59" t="s">
        <v>16182</v>
      </c>
      <c r="G15" s="210" t="s">
        <v>14319</v>
      </c>
      <c r="H15" s="59" t="s">
        <v>630</v>
      </c>
      <c r="I15" s="59"/>
      <c r="J15" s="59"/>
      <c r="K15" s="59"/>
      <c r="M15" s="210" t="s">
        <v>7468</v>
      </c>
      <c r="N15" s="78" t="s">
        <v>16183</v>
      </c>
      <c r="O15" s="76" t="s">
        <v>16184</v>
      </c>
      <c r="P15" s="428" t="s">
        <v>16185</v>
      </c>
      <c r="Q15" s="728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15568</v>
      </c>
      <c r="E16" s="76">
        <v>3417</v>
      </c>
      <c r="F16" s="59" t="s">
        <v>16186</v>
      </c>
      <c r="G16" s="210" t="s">
        <v>14319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16187</v>
      </c>
      <c r="O16" s="64" t="s">
        <v>16188</v>
      </c>
      <c r="P16" s="76" t="s">
        <v>16189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15492</v>
      </c>
      <c r="E17" s="76">
        <v>3129</v>
      </c>
      <c r="F17" s="59" t="s">
        <v>16190</v>
      </c>
      <c r="G17" s="210" t="s">
        <v>14319</v>
      </c>
      <c r="H17" s="59" t="s">
        <v>630</v>
      </c>
      <c r="I17" s="338" t="s">
        <v>9449</v>
      </c>
      <c r="J17" s="59"/>
      <c r="K17" s="59"/>
      <c r="M17" s="210" t="s">
        <v>7468</v>
      </c>
      <c r="N17" s="59" t="s">
        <v>16187</v>
      </c>
      <c r="O17" s="64" t="s">
        <v>16191</v>
      </c>
      <c r="P17" s="76" t="s">
        <v>16192</v>
      </c>
      <c r="Q17" s="210">
        <v>44604</v>
      </c>
      <c r="R17" s="59" t="s">
        <v>16193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15568</v>
      </c>
      <c r="E18" s="76">
        <v>1918</v>
      </c>
      <c r="F18" s="59" t="s">
        <v>16194</v>
      </c>
      <c r="G18" s="210" t="s">
        <v>14319</v>
      </c>
      <c r="H18" s="59" t="s">
        <v>15609</v>
      </c>
      <c r="I18" s="59"/>
      <c r="J18" s="59"/>
      <c r="K18" s="59"/>
      <c r="M18" s="210" t="s">
        <v>7468</v>
      </c>
      <c r="N18" s="59" t="s">
        <v>16195</v>
      </c>
      <c r="O18" s="64" t="s">
        <v>16196</v>
      </c>
      <c r="P18" s="76" t="s">
        <v>16197</v>
      </c>
      <c r="Q18" s="210">
        <v>44604</v>
      </c>
      <c r="R18" s="59" t="s">
        <v>16198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15492</v>
      </c>
      <c r="E19" s="408" t="s">
        <v>16199</v>
      </c>
      <c r="F19" s="59" t="s">
        <v>16200</v>
      </c>
      <c r="G19" s="210" t="s">
        <v>14319</v>
      </c>
      <c r="H19" s="59" t="s">
        <v>15609</v>
      </c>
      <c r="I19" s="59"/>
      <c r="J19" s="59"/>
      <c r="K19" s="59"/>
      <c r="M19" s="64" t="s">
        <v>7544</v>
      </c>
      <c r="N19" s="59" t="s">
        <v>16187</v>
      </c>
      <c r="O19" s="64" t="s">
        <v>16201</v>
      </c>
      <c r="P19" s="76" t="s">
        <v>16202</v>
      </c>
      <c r="Q19" s="210">
        <v>44785</v>
      </c>
      <c r="R19" s="59" t="s">
        <v>1694</v>
      </c>
      <c r="S19" s="59"/>
      <c r="T19" s="446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15492</v>
      </c>
      <c r="E20" s="76">
        <v>2019</v>
      </c>
      <c r="F20" s="59" t="s">
        <v>16203</v>
      </c>
      <c r="G20" s="210" t="s">
        <v>14319</v>
      </c>
      <c r="H20" s="59" t="s">
        <v>15609</v>
      </c>
      <c r="I20" s="59"/>
      <c r="J20" s="59"/>
      <c r="K20" s="59"/>
      <c r="M20" s="64" t="s">
        <v>7544</v>
      </c>
      <c r="N20" s="59" t="s">
        <v>16187</v>
      </c>
      <c r="O20" s="64" t="s">
        <v>16201</v>
      </c>
      <c r="P20" s="76" t="s">
        <v>16204</v>
      </c>
      <c r="Q20" s="210">
        <v>44785</v>
      </c>
      <c r="R20" s="59" t="s">
        <v>1694</v>
      </c>
      <c r="S20" s="59"/>
      <c r="T20" s="446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15505</v>
      </c>
      <c r="E21" s="76">
        <v>2584</v>
      </c>
      <c r="F21" s="59" t="s">
        <v>16205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16187</v>
      </c>
      <c r="O21" s="64" t="s">
        <v>16206</v>
      </c>
      <c r="P21" s="491" t="s">
        <v>16207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15505</v>
      </c>
      <c r="E22" s="381" t="s">
        <v>16208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16187</v>
      </c>
      <c r="O22" s="64" t="s">
        <v>16201</v>
      </c>
      <c r="P22" s="491" t="s">
        <v>16209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15492</v>
      </c>
      <c r="E23" s="76">
        <v>6792</v>
      </c>
      <c r="F23" s="59" t="s">
        <v>16210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16211</v>
      </c>
      <c r="O23" s="503" t="s">
        <v>16212</v>
      </c>
      <c r="P23" s="76" t="s">
        <v>16213</v>
      </c>
      <c r="Q23" s="210">
        <v>44785</v>
      </c>
      <c r="R23" s="59" t="s">
        <v>1694</v>
      </c>
      <c r="S23" s="59"/>
      <c r="T23" s="446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15505</v>
      </c>
      <c r="E24" s="381" t="s">
        <v>16214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16215</v>
      </c>
      <c r="O24" s="64" t="s">
        <v>16181</v>
      </c>
      <c r="P24" s="76" t="s">
        <v>16216</v>
      </c>
      <c r="Q24" s="210">
        <v>44785</v>
      </c>
      <c r="R24" s="59" t="s">
        <v>1694</v>
      </c>
      <c r="S24" s="59"/>
      <c r="T24" s="446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15492</v>
      </c>
      <c r="E25" s="408" t="s">
        <v>16217</v>
      </c>
      <c r="F25" s="59" t="s">
        <v>16218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16215</v>
      </c>
      <c r="O25" s="64" t="s">
        <v>16219</v>
      </c>
      <c r="P25" s="76" t="s">
        <v>16220</v>
      </c>
      <c r="Q25" s="210">
        <v>44785</v>
      </c>
      <c r="R25" s="59" t="s">
        <v>1694</v>
      </c>
      <c r="S25" s="59"/>
      <c r="T25" s="446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15505</v>
      </c>
      <c r="E26" s="381" t="s">
        <v>16221</v>
      </c>
      <c r="F26" s="59"/>
      <c r="G26" s="59" t="s">
        <v>5401</v>
      </c>
      <c r="H26" s="359" t="s">
        <v>16222</v>
      </c>
      <c r="I26" s="338" t="s">
        <v>5730</v>
      </c>
      <c r="J26" s="59"/>
      <c r="K26" s="59"/>
      <c r="M26" s="64" t="s">
        <v>7544</v>
      </c>
      <c r="N26" s="59" t="s">
        <v>16215</v>
      </c>
      <c r="O26" s="64" t="s">
        <v>16223</v>
      </c>
      <c r="P26" s="76" t="s">
        <v>16224</v>
      </c>
      <c r="Q26" s="210">
        <v>44785</v>
      </c>
      <c r="R26" s="59" t="s">
        <v>1694</v>
      </c>
      <c r="S26" s="59"/>
      <c r="T26" s="446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15505</v>
      </c>
      <c r="E27" s="686">
        <v>46192053</v>
      </c>
      <c r="F27" s="59"/>
      <c r="G27" s="59" t="s">
        <v>5654</v>
      </c>
      <c r="H27" s="59" t="s">
        <v>630</v>
      </c>
      <c r="I27" s="59"/>
      <c r="J27" s="59"/>
      <c r="K27" s="389" t="s">
        <v>8002</v>
      </c>
      <c r="M27" s="64" t="s">
        <v>7544</v>
      </c>
      <c r="N27" s="59" t="s">
        <v>16225</v>
      </c>
      <c r="O27" s="64" t="s">
        <v>16226</v>
      </c>
      <c r="P27" s="76" t="s">
        <v>16227</v>
      </c>
      <c r="Q27" s="210">
        <v>44785</v>
      </c>
      <c r="R27" s="59" t="s">
        <v>1694</v>
      </c>
      <c r="S27" s="59"/>
      <c r="T27" s="446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16228</v>
      </c>
      <c r="E28" s="408" t="s">
        <v>16229</v>
      </c>
      <c r="F28" s="59" t="s">
        <v>16230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16215</v>
      </c>
      <c r="O28" s="64" t="s">
        <v>16231</v>
      </c>
      <c r="P28" s="76" t="s">
        <v>16232</v>
      </c>
      <c r="Q28" s="210">
        <v>44785</v>
      </c>
      <c r="R28" s="59" t="s">
        <v>1694</v>
      </c>
      <c r="S28" s="59"/>
      <c r="T28" s="446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15505</v>
      </c>
      <c r="E29" s="76">
        <v>5724</v>
      </c>
      <c r="F29" s="59" t="s">
        <v>16233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16215</v>
      </c>
      <c r="O29" s="64" t="s">
        <v>16234</v>
      </c>
      <c r="P29" s="76" t="s">
        <v>16235</v>
      </c>
      <c r="Q29" s="210">
        <v>44785</v>
      </c>
      <c r="R29" s="59" t="s">
        <v>1694</v>
      </c>
      <c r="S29" s="59"/>
      <c r="T29" s="446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15505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16236</v>
      </c>
      <c r="O30" s="64">
        <v>103777</v>
      </c>
      <c r="P30" s="76" t="s">
        <v>16237</v>
      </c>
      <c r="Q30" s="210">
        <v>44785</v>
      </c>
      <c r="R30" s="59" t="s">
        <v>1694</v>
      </c>
      <c r="S30" s="59"/>
      <c r="T30" s="446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15492</v>
      </c>
      <c r="E31" s="76">
        <v>5852</v>
      </c>
      <c r="F31" s="59" t="s">
        <v>16238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15505</v>
      </c>
      <c r="O31" s="64" t="s">
        <v>16239</v>
      </c>
      <c r="P31" s="76" t="s">
        <v>16240</v>
      </c>
      <c r="Q31" s="210">
        <v>44846</v>
      </c>
      <c r="R31" s="59" t="s">
        <v>16241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15505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15505</v>
      </c>
      <c r="O32" s="64" t="s">
        <v>16242</v>
      </c>
      <c r="P32" s="76" t="s">
        <v>16243</v>
      </c>
      <c r="Q32" s="210">
        <v>44846</v>
      </c>
      <c r="R32" s="59" t="s">
        <v>16241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15492</v>
      </c>
      <c r="E33" s="408" t="s">
        <v>16244</v>
      </c>
      <c r="F33" s="59" t="s">
        <v>16245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15505</v>
      </c>
      <c r="O33" s="64" t="s">
        <v>16246</v>
      </c>
      <c r="P33" s="76" t="s">
        <v>16247</v>
      </c>
      <c r="Q33" s="210">
        <v>44846</v>
      </c>
      <c r="R33" s="59" t="s">
        <v>16248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15505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16249</v>
      </c>
      <c r="O34" s="64">
        <v>53685</v>
      </c>
      <c r="P34" s="76" t="s">
        <v>16250</v>
      </c>
      <c r="Q34" s="210">
        <v>44846</v>
      </c>
      <c r="R34" s="59" t="s">
        <v>16248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15492</v>
      </c>
      <c r="E35" s="76">
        <v>3822</v>
      </c>
      <c r="F35" s="59" t="s">
        <v>16251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15492</v>
      </c>
      <c r="O35" s="64" t="s">
        <v>16252</v>
      </c>
      <c r="P35" s="76" t="s">
        <v>16253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16005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15492</v>
      </c>
      <c r="O36" s="64" t="s">
        <v>16252</v>
      </c>
      <c r="P36" s="76" t="s">
        <v>16254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16228</v>
      </c>
      <c r="E37" s="76">
        <v>4214</v>
      </c>
      <c r="F37" s="59" t="s">
        <v>16255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15492</v>
      </c>
      <c r="O37" s="64" t="s">
        <v>16256</v>
      </c>
      <c r="P37" s="76" t="s">
        <v>16257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0" t="s">
        <v>5575</v>
      </c>
      <c r="C38" s="730"/>
      <c r="D38" s="269" t="s">
        <v>16005</v>
      </c>
      <c r="E38" s="730">
        <v>57040195019</v>
      </c>
      <c r="F38" s="269"/>
      <c r="G38" s="731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15492</v>
      </c>
      <c r="O38" s="64" t="s">
        <v>16191</v>
      </c>
      <c r="P38" s="76" t="s">
        <v>16258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16005</v>
      </c>
      <c r="E39" s="408" t="s">
        <v>16259</v>
      </c>
      <c r="F39" s="59" t="s">
        <v>16260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15492</v>
      </c>
      <c r="O39" s="64" t="s">
        <v>16261</v>
      </c>
      <c r="P39" s="76" t="s">
        <v>16262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15492</v>
      </c>
      <c r="E40" s="184" t="s">
        <v>16263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15492</v>
      </c>
      <c r="O40" s="64" t="s">
        <v>16264</v>
      </c>
      <c r="P40" s="76" t="s">
        <v>16265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16228</v>
      </c>
      <c r="E41" s="76">
        <v>7792</v>
      </c>
      <c r="F41" s="59" t="s">
        <v>16266</v>
      </c>
      <c r="G41" s="59" t="s">
        <v>4827</v>
      </c>
      <c r="H41" s="59" t="s">
        <v>630</v>
      </c>
      <c r="I41" s="338" t="s">
        <v>16267</v>
      </c>
      <c r="J41" s="59"/>
      <c r="K41" s="59"/>
      <c r="M41" s="59" t="s">
        <v>7829</v>
      </c>
      <c r="N41" s="59" t="s">
        <v>15492</v>
      </c>
      <c r="O41" s="64" t="s">
        <v>16268</v>
      </c>
      <c r="P41" s="76" t="s">
        <v>16269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15492</v>
      </c>
      <c r="E42" s="76" t="s">
        <v>16270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16005</v>
      </c>
      <c r="O42" s="64">
        <v>57000</v>
      </c>
      <c r="P42" s="76" t="s">
        <v>16271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15492</v>
      </c>
      <c r="E43" s="686" t="s">
        <v>16272</v>
      </c>
      <c r="F43" s="59"/>
      <c r="G43" s="210">
        <v>44598</v>
      </c>
      <c r="H43" s="59" t="s">
        <v>504</v>
      </c>
      <c r="I43" s="59"/>
      <c r="J43" s="59"/>
      <c r="K43" s="475">
        <v>44907</v>
      </c>
      <c r="M43" s="59" t="s">
        <v>7829</v>
      </c>
      <c r="N43" s="59" t="s">
        <v>16249</v>
      </c>
      <c r="O43" s="64">
        <v>1219</v>
      </c>
      <c r="P43" s="76" t="s">
        <v>16273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16228</v>
      </c>
      <c r="E44" s="76">
        <v>2260</v>
      </c>
      <c r="F44" s="59" t="s">
        <v>16274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15492</v>
      </c>
      <c r="O44" s="64" t="s">
        <v>16275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15492</v>
      </c>
      <c r="E45" s="686" t="s">
        <v>16276</v>
      </c>
      <c r="F45" s="59"/>
      <c r="G45" s="210">
        <v>44598</v>
      </c>
      <c r="H45" s="59" t="s">
        <v>504</v>
      </c>
      <c r="I45" s="59"/>
      <c r="J45" s="59"/>
      <c r="K45" s="475">
        <v>45017</v>
      </c>
      <c r="M45" s="210">
        <v>44906</v>
      </c>
      <c r="N45" s="59" t="s">
        <v>15492</v>
      </c>
      <c r="O45" s="64" t="s">
        <v>16277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16228</v>
      </c>
      <c r="E46" s="76">
        <v>5584</v>
      </c>
      <c r="F46" s="59" t="s">
        <v>16278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15492</v>
      </c>
      <c r="O46" s="64" t="s">
        <v>16279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16228</v>
      </c>
      <c r="E47" s="76">
        <v>9482</v>
      </c>
      <c r="F47" s="59" t="s">
        <v>16280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15492</v>
      </c>
      <c r="O47" s="64" t="s">
        <v>16281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15505</v>
      </c>
      <c r="E48" s="76">
        <v>8766</v>
      </c>
      <c r="F48" s="59" t="s">
        <v>16282</v>
      </c>
      <c r="G48" s="59" t="s">
        <v>4827</v>
      </c>
      <c r="H48" s="59" t="s">
        <v>630</v>
      </c>
      <c r="I48" s="59" t="s">
        <v>16283</v>
      </c>
      <c r="J48" s="59"/>
      <c r="K48" s="59"/>
      <c r="M48" s="64" t="s">
        <v>8042</v>
      </c>
      <c r="N48" s="59" t="s">
        <v>15492</v>
      </c>
      <c r="O48" s="64" t="s">
        <v>16172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16228</v>
      </c>
      <c r="E49" s="76">
        <v>9571</v>
      </c>
      <c r="F49" s="59" t="s">
        <v>16284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16285</v>
      </c>
      <c r="O49" s="76" t="s">
        <v>16286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16228</v>
      </c>
      <c r="E50" s="408" t="s">
        <v>16287</v>
      </c>
      <c r="F50" s="59" t="s">
        <v>16288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15492</v>
      </c>
      <c r="O50" s="64" t="s">
        <v>16206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16228</v>
      </c>
      <c r="E51" s="408" t="s">
        <v>16289</v>
      </c>
      <c r="F51" s="59" t="s">
        <v>16290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15568</v>
      </c>
      <c r="O51" s="64" t="s">
        <v>16291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15492</v>
      </c>
      <c r="E52" s="76" t="s">
        <v>16292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15492</v>
      </c>
      <c r="O52" s="64" t="s">
        <v>16293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15492</v>
      </c>
      <c r="E53" s="76" t="s">
        <v>16294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15505</v>
      </c>
      <c r="O53" s="64" t="s">
        <v>16295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16228</v>
      </c>
      <c r="E54" s="76">
        <v>2718</v>
      </c>
      <c r="F54" s="59" t="s">
        <v>16284</v>
      </c>
      <c r="G54" s="210">
        <v>44565</v>
      </c>
      <c r="H54" s="59" t="s">
        <v>504</v>
      </c>
      <c r="I54" s="59"/>
      <c r="J54" s="59"/>
      <c r="K54" s="59"/>
      <c r="L54" s="732"/>
      <c r="M54" s="64" t="s">
        <v>8042</v>
      </c>
      <c r="N54" s="59" t="s">
        <v>15492</v>
      </c>
      <c r="O54" s="64" t="s">
        <v>16226</v>
      </c>
      <c r="P54" s="76" t="s">
        <v>16296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15492</v>
      </c>
      <c r="E55" s="733" t="s">
        <v>16297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16298</v>
      </c>
      <c r="O55" s="64">
        <v>4017</v>
      </c>
      <c r="P55" s="76" t="s">
        <v>16299</v>
      </c>
      <c r="Q55" s="59" t="s">
        <v>902</v>
      </c>
      <c r="R55" s="59" t="s">
        <v>504</v>
      </c>
      <c r="S55" s="59" t="s">
        <v>16300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15492</v>
      </c>
      <c r="E56" s="733" t="s">
        <v>16301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15492</v>
      </c>
      <c r="O56" s="64" t="s">
        <v>16302</v>
      </c>
      <c r="P56" s="76" t="s">
        <v>16303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15505</v>
      </c>
      <c r="E57" s="686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15498</v>
      </c>
      <c r="O57" s="408" t="s">
        <v>15048</v>
      </c>
      <c r="P57" s="76"/>
      <c r="Q57" s="210">
        <v>45018</v>
      </c>
      <c r="R57" s="59"/>
      <c r="S57" s="59" t="s">
        <v>16304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16305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15498</v>
      </c>
      <c r="O58" s="247" t="s">
        <v>9081</v>
      </c>
      <c r="P58" s="59"/>
      <c r="Q58" s="210">
        <v>45018</v>
      </c>
      <c r="R58" s="59"/>
      <c r="S58" s="59" t="s">
        <v>16304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15505</v>
      </c>
      <c r="E59" s="76">
        <v>7481</v>
      </c>
      <c r="F59" s="59" t="s">
        <v>16306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15492</v>
      </c>
      <c r="O59" s="59" t="s">
        <v>16307</v>
      </c>
      <c r="P59" s="59" t="s">
        <v>9126</v>
      </c>
      <c r="Q59" s="210">
        <v>45018</v>
      </c>
      <c r="R59" s="59" t="s">
        <v>504</v>
      </c>
      <c r="S59" s="59" t="s">
        <v>16308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16305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15492</v>
      </c>
      <c r="O60" s="59" t="s">
        <v>16309</v>
      </c>
      <c r="P60" s="59" t="s">
        <v>9151</v>
      </c>
      <c r="Q60" s="210">
        <v>45018</v>
      </c>
      <c r="R60" s="59" t="s">
        <v>621</v>
      </c>
      <c r="S60" s="59" t="s">
        <v>16308</v>
      </c>
      <c r="T60" s="59" t="s">
        <v>323</v>
      </c>
    </row>
    <row r="61" spans="1:20" x14ac:dyDescent="0.25">
      <c r="A61" s="59">
        <v>59</v>
      </c>
      <c r="B61" s="409">
        <v>44684</v>
      </c>
      <c r="C61" s="409"/>
      <c r="D61" s="59" t="s">
        <v>15505</v>
      </c>
      <c r="E61" s="381" t="s">
        <v>16310</v>
      </c>
      <c r="F61" s="59" t="s">
        <v>16311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15492</v>
      </c>
      <c r="O61" s="59" t="s">
        <v>16312</v>
      </c>
      <c r="P61" s="59" t="s">
        <v>9152</v>
      </c>
      <c r="Q61" s="210">
        <v>45018</v>
      </c>
      <c r="R61" s="59" t="s">
        <v>621</v>
      </c>
      <c r="S61" s="59" t="s">
        <v>16308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16305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15492</v>
      </c>
      <c r="O62" s="59" t="s">
        <v>16313</v>
      </c>
      <c r="P62" s="59" t="s">
        <v>9153</v>
      </c>
      <c r="Q62" s="210">
        <v>45018</v>
      </c>
      <c r="R62" s="59" t="s">
        <v>621</v>
      </c>
      <c r="S62" s="59" t="s">
        <v>16308</v>
      </c>
      <c r="T62" s="59" t="s">
        <v>323</v>
      </c>
    </row>
    <row r="63" spans="1:20" x14ac:dyDescent="0.25">
      <c r="A63" s="59">
        <v>61</v>
      </c>
      <c r="B63" s="409">
        <v>44684</v>
      </c>
      <c r="C63" s="409"/>
      <c r="D63" s="59" t="s">
        <v>15505</v>
      </c>
      <c r="E63" s="381" t="s">
        <v>16314</v>
      </c>
      <c r="F63" s="59" t="s">
        <v>16315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15492</v>
      </c>
      <c r="O63" s="59" t="s">
        <v>16316</v>
      </c>
      <c r="P63" s="59" t="s">
        <v>9154</v>
      </c>
      <c r="Q63" s="210">
        <v>45018</v>
      </c>
      <c r="R63" s="59" t="s">
        <v>621</v>
      </c>
      <c r="S63" s="59" t="s">
        <v>16308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16305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15492</v>
      </c>
      <c r="O64" s="59" t="s">
        <v>16317</v>
      </c>
      <c r="P64" s="59" t="s">
        <v>9174</v>
      </c>
      <c r="Q64" s="210">
        <v>45018</v>
      </c>
      <c r="R64" s="59" t="s">
        <v>504</v>
      </c>
      <c r="S64" s="59" t="s">
        <v>16308</v>
      </c>
      <c r="T64" s="59" t="s">
        <v>1716</v>
      </c>
    </row>
    <row r="65" spans="1:20" x14ac:dyDescent="0.25">
      <c r="A65" s="59">
        <v>63</v>
      </c>
      <c r="B65" s="409">
        <v>44684</v>
      </c>
      <c r="C65" s="409"/>
      <c r="D65" s="59" t="s">
        <v>15505</v>
      </c>
      <c r="E65" s="381" t="s">
        <v>16318</v>
      </c>
      <c r="F65" s="59" t="s">
        <v>16319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16005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16308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16305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15492</v>
      </c>
      <c r="O66" s="59" t="s">
        <v>16017</v>
      </c>
      <c r="P66" s="59"/>
      <c r="Q66" s="210">
        <v>45018</v>
      </c>
      <c r="R66" s="59"/>
      <c r="S66" s="59" t="s">
        <v>16320</v>
      </c>
      <c r="T66" s="59"/>
    </row>
    <row r="67" spans="1:20" x14ac:dyDescent="0.25">
      <c r="A67" s="59">
        <v>65</v>
      </c>
      <c r="B67" s="684">
        <v>44684</v>
      </c>
      <c r="C67" s="684"/>
      <c r="D67" s="389" t="s">
        <v>15505</v>
      </c>
      <c r="E67" s="734" t="s">
        <v>16321</v>
      </c>
      <c r="F67" s="389" t="s">
        <v>16322</v>
      </c>
      <c r="G67" s="389"/>
      <c r="H67" s="389"/>
      <c r="I67" s="59"/>
      <c r="J67" s="59"/>
      <c r="K67" s="59"/>
      <c r="M67" s="64" t="s">
        <v>920</v>
      </c>
      <c r="N67" s="59" t="s">
        <v>15492</v>
      </c>
      <c r="O67" s="59" t="s">
        <v>16323</v>
      </c>
      <c r="P67" s="59"/>
      <c r="Q67" s="210">
        <v>45018</v>
      </c>
      <c r="R67" s="59"/>
      <c r="S67" s="59" t="s">
        <v>16320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15505</v>
      </c>
      <c r="E68" s="76" t="s">
        <v>16324</v>
      </c>
      <c r="F68" s="59" t="s">
        <v>16325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15568</v>
      </c>
      <c r="O68" s="59" t="s">
        <v>16326</v>
      </c>
      <c r="P68" s="59" t="s">
        <v>16327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4">
        <v>44684</v>
      </c>
      <c r="C69" s="684"/>
      <c r="D69" s="389" t="s">
        <v>15505</v>
      </c>
      <c r="E69" s="734" t="s">
        <v>16328</v>
      </c>
      <c r="F69" s="389" t="s">
        <v>16329</v>
      </c>
      <c r="G69" s="389"/>
      <c r="H69" s="389"/>
      <c r="I69" s="59"/>
      <c r="J69" s="59"/>
      <c r="K69" s="59"/>
      <c r="M69" s="59"/>
      <c r="N69" s="59" t="s">
        <v>15492</v>
      </c>
      <c r="O69" s="59" t="s">
        <v>16330</v>
      </c>
      <c r="P69" s="59" t="s">
        <v>16331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15505</v>
      </c>
      <c r="E70" s="76" t="s">
        <v>16332</v>
      </c>
      <c r="F70" s="59" t="s">
        <v>16325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15492</v>
      </c>
      <c r="O70" s="59" t="s">
        <v>16333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09">
        <v>44684</v>
      </c>
      <c r="C71" s="409"/>
      <c r="D71" s="59" t="s">
        <v>15505</v>
      </c>
      <c r="E71" s="381" t="s">
        <v>16334</v>
      </c>
      <c r="F71" s="59" t="s">
        <v>16335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15568</v>
      </c>
      <c r="O71" s="76">
        <v>3018</v>
      </c>
      <c r="P71" s="59" t="s">
        <v>16336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15498</v>
      </c>
      <c r="E72" s="408" t="s">
        <v>16337</v>
      </c>
      <c r="F72" s="59" t="s">
        <v>16325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15505</v>
      </c>
      <c r="O72" s="59" t="s">
        <v>16338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09">
        <v>44684</v>
      </c>
      <c r="C73" s="409"/>
      <c r="D73" s="59" t="s">
        <v>15492</v>
      </c>
      <c r="E73" s="381" t="s">
        <v>16339</v>
      </c>
      <c r="F73" s="59" t="s">
        <v>16340</v>
      </c>
      <c r="G73" s="210">
        <v>44745</v>
      </c>
      <c r="H73" s="59" t="s">
        <v>4811</v>
      </c>
      <c r="I73" s="338" t="s">
        <v>4811</v>
      </c>
      <c r="J73" s="59"/>
      <c r="K73" s="59"/>
      <c r="M73" s="59"/>
      <c r="N73" s="59" t="s">
        <v>15492</v>
      </c>
      <c r="O73" s="59" t="s">
        <v>16341</v>
      </c>
      <c r="P73" s="59" t="s">
        <v>9037</v>
      </c>
      <c r="Q73" s="59" t="s">
        <v>902</v>
      </c>
      <c r="R73" s="59" t="s">
        <v>504</v>
      </c>
      <c r="S73" s="59" t="s">
        <v>16300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15505</v>
      </c>
      <c r="E74" s="76" t="s">
        <v>16342</v>
      </c>
      <c r="F74" s="59" t="s">
        <v>16325</v>
      </c>
      <c r="G74" s="59" t="s">
        <v>6190</v>
      </c>
      <c r="H74" s="59" t="s">
        <v>630</v>
      </c>
      <c r="I74" s="59"/>
      <c r="J74" s="59"/>
      <c r="K74" s="59"/>
      <c r="M74" s="59"/>
      <c r="N74" s="359" t="s">
        <v>15505</v>
      </c>
      <c r="O74" s="712" t="s">
        <v>16343</v>
      </c>
      <c r="P74" s="59" t="s">
        <v>16344</v>
      </c>
      <c r="Q74" s="59" t="s">
        <v>1020</v>
      </c>
      <c r="R74" s="59" t="s">
        <v>504</v>
      </c>
      <c r="S74" s="59" t="s">
        <v>16345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16285</v>
      </c>
      <c r="E75" s="686" t="s">
        <v>16346</v>
      </c>
      <c r="F75" s="389" t="s">
        <v>16325</v>
      </c>
      <c r="G75" s="389" t="s">
        <v>6519</v>
      </c>
      <c r="H75" s="389" t="s">
        <v>504</v>
      </c>
      <c r="I75" s="59"/>
      <c r="J75" s="59"/>
      <c r="K75" s="389" t="s">
        <v>8021</v>
      </c>
      <c r="M75" s="409">
        <v>45018</v>
      </c>
      <c r="N75" s="59" t="s">
        <v>15505</v>
      </c>
      <c r="O75" s="59" t="s">
        <v>16347</v>
      </c>
      <c r="P75" s="59" t="s">
        <v>16348</v>
      </c>
      <c r="Q75" s="59" t="s">
        <v>1775</v>
      </c>
      <c r="R75" s="59" t="s">
        <v>101</v>
      </c>
      <c r="S75" s="59" t="s">
        <v>16349</v>
      </c>
      <c r="T75" s="59" t="s">
        <v>88</v>
      </c>
    </row>
    <row r="76" spans="1:20" x14ac:dyDescent="0.25">
      <c r="A76" s="59">
        <v>74</v>
      </c>
      <c r="B76" s="409">
        <v>44684</v>
      </c>
      <c r="C76" s="409"/>
      <c r="D76" s="59" t="s">
        <v>16005</v>
      </c>
      <c r="E76" s="381" t="s">
        <v>16350</v>
      </c>
      <c r="F76" s="59" t="s">
        <v>16351</v>
      </c>
      <c r="G76" s="210">
        <v>44745</v>
      </c>
      <c r="H76" s="59" t="s">
        <v>4811</v>
      </c>
      <c r="I76" s="338" t="s">
        <v>4811</v>
      </c>
      <c r="J76" s="59"/>
      <c r="K76" s="59"/>
      <c r="M76" s="409">
        <v>45018</v>
      </c>
      <c r="N76" s="59" t="s">
        <v>15492</v>
      </c>
      <c r="O76" s="59" t="s">
        <v>16165</v>
      </c>
      <c r="P76" s="59" t="s">
        <v>16352</v>
      </c>
      <c r="Q76" s="59" t="s">
        <v>1775</v>
      </c>
      <c r="R76" s="59" t="s">
        <v>101</v>
      </c>
      <c r="S76" s="59" t="s">
        <v>16349</v>
      </c>
      <c r="T76" s="59" t="s">
        <v>88</v>
      </c>
    </row>
    <row r="77" spans="1:20" x14ac:dyDescent="0.25">
      <c r="A77" s="59">
        <v>75</v>
      </c>
      <c r="B77" s="409">
        <v>44684</v>
      </c>
      <c r="C77" s="409"/>
      <c r="D77" s="59" t="s">
        <v>15505</v>
      </c>
      <c r="E77" s="735" t="s">
        <v>16353</v>
      </c>
      <c r="F77" s="59" t="s">
        <v>16354</v>
      </c>
      <c r="G77" s="210">
        <v>44745</v>
      </c>
      <c r="H77" s="59" t="s">
        <v>4811</v>
      </c>
      <c r="I77" s="338" t="s">
        <v>4811</v>
      </c>
      <c r="J77" s="59"/>
      <c r="K77" s="59"/>
      <c r="L77" s="220"/>
      <c r="M77" s="409">
        <v>45018</v>
      </c>
      <c r="N77" s="59" t="s">
        <v>15505</v>
      </c>
      <c r="O77" s="59" t="s">
        <v>16234</v>
      </c>
      <c r="P77" s="59" t="s">
        <v>16355</v>
      </c>
      <c r="Q77" s="59" t="s">
        <v>1775</v>
      </c>
      <c r="R77" s="59" t="s">
        <v>504</v>
      </c>
      <c r="S77" s="59" t="s">
        <v>16349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15505</v>
      </c>
      <c r="E78" s="408" t="s">
        <v>16346</v>
      </c>
      <c r="F78" s="59" t="s">
        <v>16325</v>
      </c>
      <c r="G78" s="59" t="s">
        <v>6519</v>
      </c>
      <c r="H78" s="59" t="s">
        <v>504</v>
      </c>
      <c r="I78" s="59"/>
      <c r="J78" s="59"/>
      <c r="K78" s="59"/>
      <c r="L78" s="220"/>
      <c r="M78" s="409">
        <v>45018</v>
      </c>
      <c r="N78" s="59" t="s">
        <v>16356</v>
      </c>
      <c r="O78" s="59" t="s">
        <v>16357</v>
      </c>
      <c r="P78" s="59" t="s">
        <v>16358</v>
      </c>
      <c r="Q78" s="59" t="s">
        <v>1775</v>
      </c>
      <c r="R78" s="59" t="s">
        <v>101</v>
      </c>
      <c r="S78" s="59" t="s">
        <v>16349</v>
      </c>
      <c r="T78" s="59" t="s">
        <v>88</v>
      </c>
    </row>
    <row r="79" spans="1:20" x14ac:dyDescent="0.25">
      <c r="A79" s="59">
        <v>77</v>
      </c>
      <c r="B79" s="409">
        <v>44684</v>
      </c>
      <c r="C79" s="409"/>
      <c r="D79" s="59" t="s">
        <v>15568</v>
      </c>
      <c r="E79" s="381" t="s">
        <v>16359</v>
      </c>
      <c r="F79" s="59" t="s">
        <v>16360</v>
      </c>
      <c r="G79" s="59" t="s">
        <v>5177</v>
      </c>
      <c r="H79" s="59" t="s">
        <v>504</v>
      </c>
      <c r="I79" s="59"/>
      <c r="J79" s="59"/>
      <c r="K79" s="59"/>
      <c r="M79" s="409">
        <v>45018</v>
      </c>
      <c r="N79" s="59" t="s">
        <v>15492</v>
      </c>
      <c r="O79" s="59" t="s">
        <v>16361</v>
      </c>
      <c r="P79" s="59" t="s">
        <v>16362</v>
      </c>
      <c r="Q79" s="59" t="s">
        <v>1775</v>
      </c>
      <c r="R79" s="59" t="s">
        <v>504</v>
      </c>
      <c r="S79" s="59" t="s">
        <v>16349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15505</v>
      </c>
      <c r="E80" s="76" t="s">
        <v>16363</v>
      </c>
      <c r="F80" s="59" t="s">
        <v>16325</v>
      </c>
      <c r="G80" s="59" t="s">
        <v>5973</v>
      </c>
      <c r="H80" s="59" t="s">
        <v>630</v>
      </c>
      <c r="I80" s="338" t="s">
        <v>7882</v>
      </c>
      <c r="J80" s="59"/>
      <c r="K80" s="59"/>
      <c r="M80" s="409">
        <v>45018</v>
      </c>
      <c r="N80" s="59" t="s">
        <v>15492</v>
      </c>
      <c r="O80" s="59" t="s">
        <v>16364</v>
      </c>
      <c r="P80" s="59" t="s">
        <v>16365</v>
      </c>
      <c r="Q80" s="59" t="s">
        <v>1775</v>
      </c>
      <c r="R80" s="59" t="s">
        <v>101</v>
      </c>
      <c r="S80" s="59" t="s">
        <v>16349</v>
      </c>
      <c r="T80" s="59" t="s">
        <v>88</v>
      </c>
    </row>
    <row r="81" spans="1:20" x14ac:dyDescent="0.25">
      <c r="A81" s="59">
        <v>79</v>
      </c>
      <c r="B81" s="409">
        <v>44684</v>
      </c>
      <c r="C81" s="409"/>
      <c r="D81" s="59" t="s">
        <v>15492</v>
      </c>
      <c r="E81" s="381" t="s">
        <v>16366</v>
      </c>
      <c r="F81" s="59" t="s">
        <v>16367</v>
      </c>
      <c r="G81" s="210">
        <v>44745</v>
      </c>
      <c r="H81" s="59" t="s">
        <v>4811</v>
      </c>
      <c r="I81" s="338" t="s">
        <v>4811</v>
      </c>
      <c r="J81" s="59"/>
      <c r="K81" s="59"/>
      <c r="L81" s="709"/>
      <c r="M81" s="686" t="s">
        <v>7829</v>
      </c>
      <c r="N81" s="389" t="s">
        <v>15492</v>
      </c>
      <c r="O81" s="384" t="s">
        <v>16368</v>
      </c>
      <c r="P81" s="686"/>
      <c r="Q81" s="389" t="s">
        <v>8042</v>
      </c>
      <c r="R81" s="688" t="s">
        <v>15497</v>
      </c>
      <c r="S81" s="688"/>
      <c r="T81" s="389"/>
    </row>
    <row r="82" spans="1:20" x14ac:dyDescent="0.25">
      <c r="A82" s="59">
        <v>80</v>
      </c>
      <c r="B82" s="76" t="s">
        <v>5902</v>
      </c>
      <c r="C82" s="76"/>
      <c r="D82" s="59" t="s">
        <v>15505</v>
      </c>
      <c r="E82" s="76" t="s">
        <v>16369</v>
      </c>
      <c r="F82" s="59" t="s">
        <v>16325</v>
      </c>
      <c r="G82" s="210">
        <v>44659</v>
      </c>
      <c r="H82" s="59" t="s">
        <v>630</v>
      </c>
      <c r="I82" s="59"/>
      <c r="J82" s="59"/>
      <c r="K82" s="59"/>
      <c r="M82" s="409">
        <v>45018</v>
      </c>
      <c r="N82" s="59" t="s">
        <v>15492</v>
      </c>
      <c r="O82" s="59" t="s">
        <v>16370</v>
      </c>
      <c r="P82" s="59" t="s">
        <v>16371</v>
      </c>
      <c r="Q82" s="59" t="s">
        <v>1775</v>
      </c>
      <c r="R82" s="59" t="s">
        <v>504</v>
      </c>
      <c r="S82" s="59" t="s">
        <v>16349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15505</v>
      </c>
      <c r="E83" s="686" t="s">
        <v>16372</v>
      </c>
      <c r="F83" s="59" t="s">
        <v>16325</v>
      </c>
      <c r="G83" s="59" t="s">
        <v>5973</v>
      </c>
      <c r="H83" s="59" t="s">
        <v>630</v>
      </c>
      <c r="I83" s="59"/>
      <c r="J83" s="59"/>
      <c r="K83" s="389" t="s">
        <v>8002</v>
      </c>
      <c r="M83" s="64" t="s">
        <v>8042</v>
      </c>
      <c r="N83" s="59" t="s">
        <v>15505</v>
      </c>
      <c r="O83" s="64" t="s">
        <v>16347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09">
        <v>44684</v>
      </c>
      <c r="C84" s="409"/>
      <c r="D84" s="59" t="s">
        <v>15492</v>
      </c>
      <c r="E84" s="381" t="s">
        <v>16373</v>
      </c>
      <c r="F84" s="59" t="s">
        <v>16374</v>
      </c>
      <c r="G84" s="210">
        <v>44745</v>
      </c>
      <c r="H84" s="59" t="s">
        <v>4811</v>
      </c>
      <c r="I84" s="338" t="s">
        <v>4811</v>
      </c>
      <c r="J84" s="59"/>
      <c r="K84" s="59"/>
      <c r="M84" s="59" t="s">
        <v>1775</v>
      </c>
      <c r="N84" s="59" t="s">
        <v>15498</v>
      </c>
      <c r="O84" s="256" t="s">
        <v>16375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09">
        <v>44684</v>
      </c>
      <c r="C85" s="409"/>
      <c r="D85" s="59" t="s">
        <v>15505</v>
      </c>
      <c r="E85" s="381" t="s">
        <v>16376</v>
      </c>
      <c r="F85" s="59" t="s">
        <v>16377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15568</v>
      </c>
      <c r="O85" s="59" t="s">
        <v>16378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15505</v>
      </c>
      <c r="E86" s="408" t="s">
        <v>16379</v>
      </c>
      <c r="F86" s="59" t="s">
        <v>16325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15505</v>
      </c>
      <c r="O86" s="59" t="s">
        <v>16380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09">
        <v>44684</v>
      </c>
      <c r="C87" s="409"/>
      <c r="D87" s="59" t="s">
        <v>15505</v>
      </c>
      <c r="E87" s="381" t="s">
        <v>16381</v>
      </c>
      <c r="F87" s="59" t="s">
        <v>16382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15492</v>
      </c>
      <c r="O87" s="59" t="s">
        <v>16383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15505</v>
      </c>
      <c r="E88" s="76" t="s">
        <v>16384</v>
      </c>
      <c r="F88" s="59" t="s">
        <v>16325</v>
      </c>
      <c r="G88" s="59" t="s">
        <v>5973</v>
      </c>
      <c r="H88" s="59" t="s">
        <v>630</v>
      </c>
      <c r="I88" s="338" t="s">
        <v>15902</v>
      </c>
      <c r="J88" s="59"/>
      <c r="K88" s="59"/>
      <c r="M88" s="210">
        <v>45080</v>
      </c>
      <c r="N88" s="59" t="s">
        <v>16228</v>
      </c>
      <c r="O88" s="256" t="s">
        <v>16385</v>
      </c>
      <c r="P88" s="59" t="s">
        <v>9840</v>
      </c>
      <c r="Q88" s="59" t="s">
        <v>2506</v>
      </c>
      <c r="R88" s="59" t="s">
        <v>504</v>
      </c>
      <c r="S88" s="59" t="s">
        <v>16386</v>
      </c>
      <c r="T88" s="59"/>
    </row>
    <row r="89" spans="1:20" x14ac:dyDescent="0.25">
      <c r="A89" s="59">
        <v>87</v>
      </c>
      <c r="B89" s="409">
        <v>44684</v>
      </c>
      <c r="C89" s="409"/>
      <c r="D89" s="59" t="s">
        <v>16005</v>
      </c>
      <c r="E89" s="381" t="s">
        <v>16387</v>
      </c>
      <c r="F89" s="59" t="s">
        <v>16388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15492</v>
      </c>
      <c r="O89" s="59" t="s">
        <v>16389</v>
      </c>
      <c r="P89" s="59" t="s">
        <v>9848</v>
      </c>
      <c r="Q89" s="59" t="s">
        <v>2506</v>
      </c>
      <c r="R89" s="59" t="s">
        <v>1694</v>
      </c>
      <c r="S89" s="59" t="s">
        <v>16386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15505</v>
      </c>
      <c r="E90" s="76" t="s">
        <v>16390</v>
      </c>
      <c r="F90" s="59" t="s">
        <v>16325</v>
      </c>
      <c r="G90" s="59" t="s">
        <v>5973</v>
      </c>
      <c r="H90" s="59" t="s">
        <v>630</v>
      </c>
      <c r="I90" s="338" t="s">
        <v>15902</v>
      </c>
      <c r="J90" s="59"/>
      <c r="K90" s="59"/>
      <c r="L90" s="736"/>
      <c r="M90" s="210">
        <v>45080</v>
      </c>
      <c r="N90" s="59" t="s">
        <v>16391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16386</v>
      </c>
      <c r="T90" s="210">
        <v>45203</v>
      </c>
    </row>
    <row r="91" spans="1:20" x14ac:dyDescent="0.25">
      <c r="A91" s="59">
        <v>89</v>
      </c>
      <c r="B91" s="409">
        <v>44684</v>
      </c>
      <c r="C91" s="409"/>
      <c r="D91" s="59" t="s">
        <v>15492</v>
      </c>
      <c r="E91" s="381" t="s">
        <v>16392</v>
      </c>
      <c r="F91" s="59" t="s">
        <v>16393</v>
      </c>
      <c r="G91" s="59" t="s">
        <v>5177</v>
      </c>
      <c r="H91" s="59" t="s">
        <v>504</v>
      </c>
      <c r="I91" s="59"/>
      <c r="J91" s="59"/>
      <c r="K91" s="59"/>
      <c r="L91" s="736"/>
      <c r="M91" s="210">
        <v>45080</v>
      </c>
      <c r="N91" s="59" t="s">
        <v>16249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16386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16394</v>
      </c>
      <c r="E92" s="76">
        <v>5121910033</v>
      </c>
      <c r="F92" s="59" t="s">
        <v>16325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15568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16386</v>
      </c>
      <c r="T92" s="210">
        <v>45203</v>
      </c>
    </row>
    <row r="93" spans="1:20" x14ac:dyDescent="0.25">
      <c r="A93" s="59">
        <v>91</v>
      </c>
      <c r="B93" s="409">
        <v>44684</v>
      </c>
      <c r="C93" s="409"/>
      <c r="D93" s="59" t="s">
        <v>16005</v>
      </c>
      <c r="E93" s="381" t="s">
        <v>16395</v>
      </c>
      <c r="F93" s="59" t="s">
        <v>16396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15492</v>
      </c>
      <c r="O93" s="59" t="s">
        <v>16397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15505</v>
      </c>
      <c r="E94" s="76" t="s">
        <v>16398</v>
      </c>
      <c r="F94" s="59" t="s">
        <v>16325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15492</v>
      </c>
      <c r="O94" s="59" t="s">
        <v>16175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09">
        <v>44684</v>
      </c>
      <c r="C95" s="409"/>
      <c r="D95" s="59" t="s">
        <v>15505</v>
      </c>
      <c r="E95" s="381" t="s">
        <v>16399</v>
      </c>
      <c r="F95" s="59" t="s">
        <v>16400</v>
      </c>
      <c r="G95" s="210">
        <v>44745</v>
      </c>
      <c r="H95" s="59" t="s">
        <v>4811</v>
      </c>
      <c r="I95" s="338" t="s">
        <v>4811</v>
      </c>
      <c r="J95" s="59"/>
      <c r="K95" s="59"/>
      <c r="M95" s="210">
        <v>45080</v>
      </c>
      <c r="N95" s="59" t="s">
        <v>15492</v>
      </c>
      <c r="O95" s="59" t="s">
        <v>16401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15492</v>
      </c>
      <c r="E96" s="76" t="s">
        <v>16402</v>
      </c>
      <c r="F96" s="59" t="s">
        <v>16325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15492</v>
      </c>
      <c r="O96" s="59" t="s">
        <v>16403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09">
        <v>44684</v>
      </c>
      <c r="C97" s="409"/>
      <c r="D97" s="59" t="s">
        <v>15505</v>
      </c>
      <c r="E97" s="381" t="s">
        <v>16404</v>
      </c>
      <c r="F97" s="59" t="s">
        <v>16405</v>
      </c>
      <c r="G97" s="210">
        <v>44745</v>
      </c>
      <c r="H97" s="59" t="s">
        <v>4811</v>
      </c>
      <c r="I97" s="338" t="s">
        <v>4811</v>
      </c>
      <c r="J97" s="59"/>
      <c r="K97" s="59"/>
      <c r="L97" t="s">
        <v>16406</v>
      </c>
      <c r="M97" s="210">
        <v>45080</v>
      </c>
      <c r="N97" s="59" t="s">
        <v>15492</v>
      </c>
      <c r="O97" s="59" t="s">
        <v>16252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15492</v>
      </c>
      <c r="E98" s="686" t="s">
        <v>16407</v>
      </c>
      <c r="F98" s="389" t="s">
        <v>16325</v>
      </c>
      <c r="G98" s="475">
        <v>44659</v>
      </c>
      <c r="H98" s="389" t="s">
        <v>630</v>
      </c>
      <c r="I98" s="389"/>
      <c r="J98" s="59"/>
      <c r="K98" s="475">
        <v>44960</v>
      </c>
      <c r="L98" s="737" t="s">
        <v>14271</v>
      </c>
      <c r="M98" s="210">
        <v>45080</v>
      </c>
      <c r="N98" s="59" t="s">
        <v>15505</v>
      </c>
      <c r="O98" s="59" t="s">
        <v>16408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09">
        <v>44684</v>
      </c>
      <c r="C99" s="409"/>
      <c r="D99" s="59" t="s">
        <v>15505</v>
      </c>
      <c r="E99" s="381" t="s">
        <v>16409</v>
      </c>
      <c r="F99" s="59" t="s">
        <v>16410</v>
      </c>
      <c r="G99" s="210">
        <v>44745</v>
      </c>
      <c r="H99" s="59" t="s">
        <v>4811</v>
      </c>
      <c r="I99" s="338" t="s">
        <v>4811</v>
      </c>
      <c r="J99" s="59"/>
      <c r="K99" s="59"/>
      <c r="M99" s="475">
        <v>45080</v>
      </c>
      <c r="N99" s="389" t="s">
        <v>15492</v>
      </c>
      <c r="O99" s="389" t="s">
        <v>16411</v>
      </c>
      <c r="P99" s="389"/>
      <c r="Q99" s="389" t="s">
        <v>2419</v>
      </c>
      <c r="R99" s="688" t="s">
        <v>15497</v>
      </c>
      <c r="S99" s="389"/>
      <c r="T99" s="389"/>
    </row>
    <row r="100" spans="1:20" x14ac:dyDescent="0.25">
      <c r="A100" s="59">
        <v>98</v>
      </c>
      <c r="B100" s="76" t="s">
        <v>5902</v>
      </c>
      <c r="C100" s="76"/>
      <c r="D100" s="59" t="s">
        <v>15568</v>
      </c>
      <c r="E100" s="76">
        <v>1021</v>
      </c>
      <c r="F100" s="59" t="s">
        <v>16325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15505</v>
      </c>
      <c r="O100" s="59" t="s">
        <v>16412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15505</v>
      </c>
      <c r="E101" s="686" t="s">
        <v>16413</v>
      </c>
      <c r="F101" s="59"/>
      <c r="G101" s="210">
        <v>44869</v>
      </c>
      <c r="H101" s="59" t="s">
        <v>504</v>
      </c>
      <c r="I101" s="59"/>
      <c r="J101" s="59"/>
      <c r="K101" s="389" t="s">
        <v>7446</v>
      </c>
      <c r="M101" s="210">
        <v>45080</v>
      </c>
      <c r="N101" s="59" t="s">
        <v>15492</v>
      </c>
      <c r="O101" s="59" t="s">
        <v>16370</v>
      </c>
      <c r="P101" s="59" t="s">
        <v>15187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15568</v>
      </c>
      <c r="E102" s="76">
        <v>3921</v>
      </c>
      <c r="F102" s="59" t="s">
        <v>16325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16285</v>
      </c>
      <c r="O102" s="59" t="s">
        <v>16291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15498</v>
      </c>
      <c r="E103" s="408" t="s">
        <v>16414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15568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16228</v>
      </c>
      <c r="E104" s="76" t="s">
        <v>16415</v>
      </c>
      <c r="F104" s="59" t="s">
        <v>16325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16249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16005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15498</v>
      </c>
      <c r="O105" s="247" t="s">
        <v>16416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16228</v>
      </c>
      <c r="E106" s="76" t="s">
        <v>16417</v>
      </c>
      <c r="F106" s="59" t="s">
        <v>16325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16005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46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15505</v>
      </c>
      <c r="E107" s="686">
        <v>30208194</v>
      </c>
      <c r="F107" s="59" t="s">
        <v>16325</v>
      </c>
      <c r="G107" s="59" t="s">
        <v>6722</v>
      </c>
      <c r="H107" s="359" t="s">
        <v>16418</v>
      </c>
      <c r="I107" s="338" t="s">
        <v>2643</v>
      </c>
      <c r="J107" s="59"/>
      <c r="K107" s="389" t="s">
        <v>7446</v>
      </c>
      <c r="M107" s="389" t="s">
        <v>2419</v>
      </c>
      <c r="N107" s="389" t="s">
        <v>16005</v>
      </c>
      <c r="O107" s="389">
        <v>57213971318</v>
      </c>
      <c r="P107" s="389"/>
      <c r="Q107" s="475">
        <v>45234</v>
      </c>
      <c r="R107" s="688" t="s">
        <v>15497</v>
      </c>
      <c r="S107" s="389"/>
      <c r="T107" s="389"/>
    </row>
    <row r="108" spans="1:20" x14ac:dyDescent="0.25">
      <c r="A108" s="59">
        <v>106</v>
      </c>
      <c r="B108" s="83">
        <v>44807</v>
      </c>
      <c r="C108" s="83"/>
      <c r="D108" s="59" t="s">
        <v>16005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15492</v>
      </c>
      <c r="O108" s="59" t="s">
        <v>15914</v>
      </c>
      <c r="P108" s="59" t="s">
        <v>9873</v>
      </c>
      <c r="Q108" s="210">
        <v>45234</v>
      </c>
      <c r="R108" s="59" t="s">
        <v>504</v>
      </c>
      <c r="S108" s="59"/>
      <c r="T108" s="446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15505</v>
      </c>
      <c r="E109" s="76" t="s">
        <v>16419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15492</v>
      </c>
      <c r="O109" s="59" t="s">
        <v>16420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15505</v>
      </c>
      <c r="E110" s="76">
        <v>42120621</v>
      </c>
      <c r="F110" s="59" t="s">
        <v>16325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16005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15505</v>
      </c>
      <c r="E111" s="686">
        <v>69721521</v>
      </c>
      <c r="F111" s="59" t="s">
        <v>16325</v>
      </c>
      <c r="G111" s="59" t="s">
        <v>6724</v>
      </c>
      <c r="H111" s="59" t="s">
        <v>504</v>
      </c>
      <c r="I111" s="59" t="s">
        <v>16421</v>
      </c>
      <c r="J111" s="59"/>
      <c r="K111" s="59" t="s">
        <v>949</v>
      </c>
      <c r="M111" s="210">
        <v>45234</v>
      </c>
      <c r="N111" s="59" t="s">
        <v>15498</v>
      </c>
      <c r="O111" s="59" t="s">
        <v>16422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15505</v>
      </c>
      <c r="E112" s="76" t="s">
        <v>16423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15492</v>
      </c>
      <c r="O112" s="59" t="s">
        <v>16292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15505</v>
      </c>
      <c r="E113" s="381" t="s">
        <v>16424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15492</v>
      </c>
      <c r="O113" s="59" t="s">
        <v>12982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15505</v>
      </c>
      <c r="E114" s="76">
        <v>17631121</v>
      </c>
      <c r="F114" s="59" t="s">
        <v>16325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15492</v>
      </c>
      <c r="O114" s="59" t="s">
        <v>16425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15505</v>
      </c>
      <c r="E115" s="381" t="s">
        <v>16426</v>
      </c>
      <c r="F115" s="59"/>
      <c r="G115" s="59" t="s">
        <v>5393</v>
      </c>
      <c r="H115" s="359" t="s">
        <v>16427</v>
      </c>
      <c r="I115" s="338" t="s">
        <v>1850</v>
      </c>
      <c r="J115" s="59"/>
      <c r="K115" s="59"/>
      <c r="M115" s="475">
        <v>45234</v>
      </c>
      <c r="N115" s="389" t="s">
        <v>15505</v>
      </c>
      <c r="O115" s="389" t="s">
        <v>16428</v>
      </c>
      <c r="P115" s="389" t="s">
        <v>13974</v>
      </c>
      <c r="Q115" s="475">
        <v>45143</v>
      </c>
      <c r="R115" s="688" t="s">
        <v>15497</v>
      </c>
      <c r="S115" s="389"/>
      <c r="T115" s="389"/>
    </row>
    <row r="116" spans="1:20" x14ac:dyDescent="0.25">
      <c r="A116" s="59">
        <v>114</v>
      </c>
      <c r="B116" s="83">
        <v>44782</v>
      </c>
      <c r="C116" s="83"/>
      <c r="D116" s="59" t="s">
        <v>15505</v>
      </c>
      <c r="E116" s="76">
        <v>56890921</v>
      </c>
      <c r="F116" s="59" t="s">
        <v>16325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15492</v>
      </c>
      <c r="O116" s="59" t="s">
        <v>16429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15505</v>
      </c>
      <c r="E117" s="735" t="s">
        <v>16430</v>
      </c>
      <c r="F117" s="59"/>
      <c r="G117" s="59" t="s">
        <v>5393</v>
      </c>
      <c r="H117" s="359" t="s">
        <v>16427</v>
      </c>
      <c r="I117" s="338" t="s">
        <v>1850</v>
      </c>
      <c r="J117" s="59"/>
      <c r="K117" s="59"/>
      <c r="M117" s="210">
        <v>45234</v>
      </c>
      <c r="N117" s="59" t="s">
        <v>15492</v>
      </c>
      <c r="O117" s="59" t="s">
        <v>16431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15505</v>
      </c>
      <c r="E118" s="686">
        <v>67940521</v>
      </c>
      <c r="F118" s="59" t="s">
        <v>16325</v>
      </c>
      <c r="G118" s="59" t="s">
        <v>6722</v>
      </c>
      <c r="H118" s="359" t="s">
        <v>16222</v>
      </c>
      <c r="I118" s="338" t="s">
        <v>5730</v>
      </c>
      <c r="J118" s="59"/>
      <c r="K118" s="59" t="s">
        <v>43</v>
      </c>
      <c r="L118" t="s">
        <v>16432</v>
      </c>
      <c r="M118" s="210">
        <v>45234</v>
      </c>
      <c r="N118" s="59" t="s">
        <v>15492</v>
      </c>
      <c r="O118" s="59" t="s">
        <v>16433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15505</v>
      </c>
      <c r="E119" s="381" t="s">
        <v>16434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16435</v>
      </c>
      <c r="M119" s="210">
        <v>45234</v>
      </c>
      <c r="N119" s="59" t="s">
        <v>15492</v>
      </c>
      <c r="O119" s="59" t="s">
        <v>16436</v>
      </c>
      <c r="P119" s="59" t="s">
        <v>10536</v>
      </c>
      <c r="Q119" s="210">
        <v>45143</v>
      </c>
      <c r="R119" s="59" t="s">
        <v>16437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15505</v>
      </c>
      <c r="E120" s="76">
        <v>16191121</v>
      </c>
      <c r="F120" s="59" t="s">
        <v>16325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15505</v>
      </c>
      <c r="O120" s="59" t="s">
        <v>16438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15492</v>
      </c>
      <c r="E121" s="734" t="s">
        <v>12404</v>
      </c>
      <c r="F121" s="59"/>
      <c r="G121" s="59" t="s">
        <v>5654</v>
      </c>
      <c r="H121" s="59" t="s">
        <v>630</v>
      </c>
      <c r="I121" s="59"/>
      <c r="J121" s="59"/>
      <c r="K121" s="738">
        <v>44958</v>
      </c>
      <c r="M121" s="210">
        <v>45234</v>
      </c>
      <c r="N121" s="59" t="s">
        <v>15492</v>
      </c>
      <c r="O121" s="59" t="s">
        <v>12980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15505</v>
      </c>
      <c r="E122" s="76">
        <v>72246321</v>
      </c>
      <c r="F122" s="59" t="s">
        <v>16325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15492</v>
      </c>
      <c r="O122" s="59" t="s">
        <v>16439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15492</v>
      </c>
      <c r="E123" s="734" t="s">
        <v>16440</v>
      </c>
      <c r="F123" s="59"/>
      <c r="G123" s="59" t="s">
        <v>5654</v>
      </c>
      <c r="H123" s="59" t="s">
        <v>630</v>
      </c>
      <c r="I123" s="59"/>
      <c r="J123" s="59"/>
      <c r="K123" s="475">
        <v>44958</v>
      </c>
      <c r="M123" s="210">
        <v>45234</v>
      </c>
      <c r="N123" s="59" t="s">
        <v>15492</v>
      </c>
      <c r="O123" s="59" t="s">
        <v>12993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15505</v>
      </c>
      <c r="E124" s="76">
        <v>63661021</v>
      </c>
      <c r="F124" s="59" t="s">
        <v>16325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16005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15505</v>
      </c>
      <c r="E125" s="381" t="s">
        <v>16441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15492</v>
      </c>
      <c r="O125" s="59" t="s">
        <v>16442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15505</v>
      </c>
      <c r="E126" s="76">
        <v>88671120</v>
      </c>
      <c r="F126" s="59" t="s">
        <v>16325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15492</v>
      </c>
      <c r="O126" s="59" t="s">
        <v>16443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15505</v>
      </c>
      <c r="E127" s="381" t="s">
        <v>16444</v>
      </c>
      <c r="F127" s="59"/>
      <c r="G127" s="59" t="s">
        <v>5654</v>
      </c>
      <c r="H127" s="59" t="s">
        <v>630</v>
      </c>
      <c r="I127" s="59"/>
      <c r="J127" s="59"/>
      <c r="K127" s="59"/>
      <c r="M127" s="475">
        <v>45234</v>
      </c>
      <c r="N127" s="389" t="s">
        <v>15498</v>
      </c>
      <c r="O127" s="486" t="s">
        <v>16337</v>
      </c>
      <c r="P127" s="389"/>
      <c r="Q127" s="475">
        <v>45143</v>
      </c>
      <c r="R127" s="688" t="s">
        <v>15497</v>
      </c>
      <c r="S127" s="389"/>
      <c r="T127" s="389"/>
    </row>
    <row r="128" spans="1:20" x14ac:dyDescent="0.25">
      <c r="A128" s="59">
        <v>126</v>
      </c>
      <c r="B128" s="83">
        <v>44782</v>
      </c>
      <c r="C128" s="83"/>
      <c r="D128" s="59" t="s">
        <v>15505</v>
      </c>
      <c r="E128" s="76">
        <v>42102019</v>
      </c>
      <c r="F128" s="59" t="s">
        <v>16325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15568</v>
      </c>
      <c r="O128" s="59" t="s">
        <v>16445</v>
      </c>
      <c r="P128" s="59" t="s">
        <v>10537</v>
      </c>
      <c r="Q128" s="210">
        <v>45143</v>
      </c>
      <c r="R128" s="59" t="s">
        <v>16437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15492</v>
      </c>
      <c r="E129" s="381" t="s">
        <v>12409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09">
        <v>45143</v>
      </c>
      <c r="N129" s="59" t="s">
        <v>15492</v>
      </c>
      <c r="O129" s="59" t="s">
        <v>16446</v>
      </c>
      <c r="P129" s="59" t="s">
        <v>10223</v>
      </c>
      <c r="Q129" s="59" t="s">
        <v>3213</v>
      </c>
      <c r="R129" s="59" t="s">
        <v>16447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89" t="s">
        <v>15505</v>
      </c>
      <c r="E130" s="686">
        <v>47343919</v>
      </c>
      <c r="F130" s="389" t="s">
        <v>16325</v>
      </c>
      <c r="G130" s="475">
        <v>44813</v>
      </c>
      <c r="H130" s="389" t="s">
        <v>630</v>
      </c>
      <c r="I130" s="389" t="s">
        <v>16448</v>
      </c>
      <c r="J130" s="389"/>
      <c r="K130" s="389" t="s">
        <v>2858</v>
      </c>
      <c r="M130" s="409">
        <v>45143</v>
      </c>
      <c r="N130" s="59" t="s">
        <v>15492</v>
      </c>
      <c r="O130" s="59" t="s">
        <v>16449</v>
      </c>
      <c r="P130" s="59" t="s">
        <v>10224</v>
      </c>
      <c r="Q130" s="59" t="s">
        <v>3213</v>
      </c>
      <c r="R130" s="59" t="s">
        <v>16447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15492</v>
      </c>
      <c r="E131" s="734" t="s">
        <v>16450</v>
      </c>
      <c r="F131" s="59"/>
      <c r="G131" s="59" t="s">
        <v>5654</v>
      </c>
      <c r="H131" s="59" t="s">
        <v>630</v>
      </c>
      <c r="I131" s="59"/>
      <c r="J131" s="59"/>
      <c r="K131" s="475">
        <v>44958</v>
      </c>
      <c r="M131" s="409">
        <v>45143</v>
      </c>
      <c r="N131" s="74" t="s">
        <v>15505</v>
      </c>
      <c r="O131" s="115" t="s">
        <v>16451</v>
      </c>
      <c r="P131" s="115" t="s">
        <v>8780</v>
      </c>
      <c r="Q131" s="59" t="s">
        <v>3213</v>
      </c>
      <c r="R131" s="59" t="s">
        <v>16447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15505</v>
      </c>
      <c r="E132" s="76">
        <v>72302821</v>
      </c>
      <c r="F132" s="59" t="s">
        <v>16325</v>
      </c>
      <c r="G132" s="59" t="s">
        <v>6722</v>
      </c>
      <c r="H132" s="359" t="s">
        <v>16418</v>
      </c>
      <c r="I132" s="338" t="s">
        <v>2643</v>
      </c>
      <c r="J132" s="59"/>
      <c r="K132" s="59"/>
      <c r="M132" s="409">
        <v>45143</v>
      </c>
      <c r="N132" s="59" t="s">
        <v>15492</v>
      </c>
      <c r="O132" s="59" t="s">
        <v>16452</v>
      </c>
      <c r="P132" s="59" t="s">
        <v>10229</v>
      </c>
      <c r="Q132" s="59" t="s">
        <v>3213</v>
      </c>
      <c r="R132" s="59" t="s">
        <v>16447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15505</v>
      </c>
      <c r="E133" s="686">
        <v>80671121</v>
      </c>
      <c r="F133" s="59" t="s">
        <v>16325</v>
      </c>
      <c r="G133" s="59" t="s">
        <v>6722</v>
      </c>
      <c r="H133" s="359" t="s">
        <v>16418</v>
      </c>
      <c r="I133" s="338" t="s">
        <v>2643</v>
      </c>
      <c r="J133" s="59"/>
      <c r="K133" s="475">
        <v>45017</v>
      </c>
      <c r="M133" s="409">
        <v>45143</v>
      </c>
      <c r="N133" s="59" t="s">
        <v>15568</v>
      </c>
      <c r="O133" s="59" t="s">
        <v>16453</v>
      </c>
      <c r="P133" s="59" t="s">
        <v>10226</v>
      </c>
      <c r="Q133" s="59" t="s">
        <v>3213</v>
      </c>
      <c r="R133" s="59" t="s">
        <v>16447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15505</v>
      </c>
      <c r="E134" s="381" t="s">
        <v>16454</v>
      </c>
      <c r="F134" s="59"/>
      <c r="G134" s="59" t="s">
        <v>5401</v>
      </c>
      <c r="H134" s="359" t="s">
        <v>16222</v>
      </c>
      <c r="I134" s="338" t="s">
        <v>5730</v>
      </c>
      <c r="J134" s="59"/>
      <c r="K134" s="59"/>
      <c r="M134" s="409">
        <v>45143</v>
      </c>
      <c r="N134" s="59" t="s">
        <v>15505</v>
      </c>
      <c r="O134" s="59" t="s">
        <v>16455</v>
      </c>
      <c r="P134" s="59" t="s">
        <v>10530</v>
      </c>
      <c r="Q134" s="59" t="s">
        <v>3213</v>
      </c>
      <c r="R134" s="59" t="s">
        <v>15423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15505</v>
      </c>
      <c r="E135" s="686">
        <v>52450220</v>
      </c>
      <c r="F135" s="59" t="s">
        <v>16325</v>
      </c>
      <c r="G135" s="59" t="s">
        <v>6722</v>
      </c>
      <c r="H135" s="359" t="s">
        <v>16222</v>
      </c>
      <c r="I135" s="338" t="s">
        <v>5730</v>
      </c>
      <c r="J135" s="59"/>
      <c r="K135" s="59" t="s">
        <v>857</v>
      </c>
      <c r="M135" s="409">
        <v>45143</v>
      </c>
      <c r="N135" s="59" t="s">
        <v>16005</v>
      </c>
      <c r="O135" s="64">
        <v>57002323220</v>
      </c>
      <c r="P135" s="76" t="s">
        <v>10532</v>
      </c>
      <c r="Q135" s="59" t="s">
        <v>3213</v>
      </c>
      <c r="R135" s="59" t="s">
        <v>15424</v>
      </c>
      <c r="S135" s="59"/>
      <c r="T135" s="359"/>
    </row>
    <row r="136" spans="1:20" x14ac:dyDescent="0.25">
      <c r="A136" s="59">
        <v>134</v>
      </c>
      <c r="B136" s="83">
        <v>44782</v>
      </c>
      <c r="C136" s="83"/>
      <c r="D136" s="59" t="s">
        <v>15505</v>
      </c>
      <c r="E136" s="686">
        <v>33464818</v>
      </c>
      <c r="F136" s="59" t="s">
        <v>16325</v>
      </c>
      <c r="G136" s="59" t="s">
        <v>6724</v>
      </c>
      <c r="H136" s="59" t="s">
        <v>504</v>
      </c>
      <c r="I136" s="59"/>
      <c r="J136" s="59"/>
      <c r="K136" s="475">
        <v>44907</v>
      </c>
      <c r="M136" s="409">
        <v>45143</v>
      </c>
      <c r="N136" s="59" t="s">
        <v>15492</v>
      </c>
      <c r="O136" s="59" t="s">
        <v>12996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15505</v>
      </c>
      <c r="E137" s="76">
        <v>75690820</v>
      </c>
      <c r="F137" s="59" t="s">
        <v>16325</v>
      </c>
      <c r="G137" s="210">
        <v>44813</v>
      </c>
      <c r="H137" s="59" t="s">
        <v>630</v>
      </c>
      <c r="I137" s="59"/>
      <c r="J137" s="59"/>
      <c r="K137" s="59"/>
      <c r="M137" s="409">
        <v>45143</v>
      </c>
      <c r="N137" s="59" t="s">
        <v>15492</v>
      </c>
      <c r="O137" s="59" t="s">
        <v>16456</v>
      </c>
      <c r="P137" s="59" t="s">
        <v>10293</v>
      </c>
      <c r="Q137" s="59" t="s">
        <v>3213</v>
      </c>
      <c r="R137" s="59" t="s">
        <v>16457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15505</v>
      </c>
      <c r="E138" s="76">
        <v>22644120</v>
      </c>
      <c r="F138" s="59" t="s">
        <v>16325</v>
      </c>
      <c r="G138" s="210">
        <v>44813</v>
      </c>
      <c r="H138" s="59" t="s">
        <v>630</v>
      </c>
      <c r="I138" s="59"/>
      <c r="J138" s="59"/>
      <c r="K138" s="59"/>
      <c r="M138" s="409">
        <v>45143</v>
      </c>
      <c r="N138" s="59" t="s">
        <v>15492</v>
      </c>
      <c r="O138" s="59" t="s">
        <v>15878</v>
      </c>
      <c r="P138" s="59" t="s">
        <v>10228</v>
      </c>
      <c r="Q138" s="59" t="s">
        <v>3213</v>
      </c>
      <c r="R138" s="59" t="s">
        <v>16447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15505</v>
      </c>
      <c r="E139" s="408" t="s">
        <v>16458</v>
      </c>
      <c r="F139" s="59" t="s">
        <v>16325</v>
      </c>
      <c r="G139" s="59" t="s">
        <v>6722</v>
      </c>
      <c r="H139" s="359" t="s">
        <v>16418</v>
      </c>
      <c r="I139" s="338" t="s">
        <v>2643</v>
      </c>
      <c r="J139" s="59"/>
      <c r="K139" s="59"/>
      <c r="M139" s="409">
        <v>45143</v>
      </c>
      <c r="N139" s="59" t="s">
        <v>15498</v>
      </c>
      <c r="O139" s="247" t="s">
        <v>16459</v>
      </c>
      <c r="P139" s="59" t="s">
        <v>10534</v>
      </c>
      <c r="Q139" s="59" t="s">
        <v>3213</v>
      </c>
      <c r="R139" s="59" t="s">
        <v>15425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15505</v>
      </c>
      <c r="E140" s="408" t="s">
        <v>16460</v>
      </c>
      <c r="F140" s="59" t="s">
        <v>16325</v>
      </c>
      <c r="G140" s="210">
        <v>44813</v>
      </c>
      <c r="H140" s="59" t="s">
        <v>630</v>
      </c>
      <c r="I140" s="59"/>
      <c r="J140" s="59"/>
      <c r="K140" s="59"/>
      <c r="M140" s="409">
        <v>45143</v>
      </c>
      <c r="N140" s="59" t="s">
        <v>15505</v>
      </c>
      <c r="O140" s="59" t="s">
        <v>16461</v>
      </c>
      <c r="P140" s="59" t="s">
        <v>10225</v>
      </c>
      <c r="Q140" s="59" t="s">
        <v>3213</v>
      </c>
      <c r="R140" s="59" t="s">
        <v>16447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15492</v>
      </c>
      <c r="E141" s="686" t="s">
        <v>16462</v>
      </c>
      <c r="F141" s="389" t="s">
        <v>16325</v>
      </c>
      <c r="G141" s="389" t="s">
        <v>6777</v>
      </c>
      <c r="H141" s="389" t="s">
        <v>504</v>
      </c>
      <c r="I141" s="59"/>
      <c r="J141" s="59"/>
      <c r="K141" s="389" t="s">
        <v>8021</v>
      </c>
      <c r="M141" s="409">
        <v>45143</v>
      </c>
      <c r="N141" s="59" t="s">
        <v>15568</v>
      </c>
      <c r="O141" s="723" t="s">
        <v>16463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15492</v>
      </c>
      <c r="E142" s="76" t="s">
        <v>16464</v>
      </c>
      <c r="F142" s="59" t="s">
        <v>16325</v>
      </c>
      <c r="G142" s="59" t="s">
        <v>6798</v>
      </c>
      <c r="H142" s="59" t="s">
        <v>504</v>
      </c>
      <c r="I142" s="59"/>
      <c r="J142" s="59"/>
      <c r="K142" s="59"/>
      <c r="M142" s="409">
        <v>45143</v>
      </c>
      <c r="N142" s="59" t="s">
        <v>16228</v>
      </c>
      <c r="O142" s="389" t="s">
        <v>16465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15492</v>
      </c>
      <c r="E143" s="686" t="s">
        <v>16307</v>
      </c>
      <c r="F143" s="59" t="s">
        <v>16325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16391</v>
      </c>
      <c r="O143" s="59" t="s">
        <v>16466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16005</v>
      </c>
      <c r="E144" s="76">
        <v>57213971318</v>
      </c>
      <c r="F144" s="59" t="s">
        <v>16325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15568</v>
      </c>
      <c r="O144" s="59" t="s">
        <v>16467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16005</v>
      </c>
      <c r="E145" s="76">
        <v>57247105119</v>
      </c>
      <c r="F145" s="59" t="s">
        <v>16325</v>
      </c>
      <c r="G145" s="59" t="s">
        <v>6777</v>
      </c>
      <c r="H145" s="59" t="s">
        <v>16468</v>
      </c>
      <c r="I145" s="338" t="s">
        <v>2792</v>
      </c>
      <c r="J145" s="59"/>
      <c r="K145" s="59"/>
      <c r="M145" s="59" t="s">
        <v>3182</v>
      </c>
      <c r="N145" s="59" t="s">
        <v>15492</v>
      </c>
      <c r="O145" s="59" t="s">
        <v>16469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16005</v>
      </c>
      <c r="E146" s="76">
        <v>57037070521</v>
      </c>
      <c r="F146" s="59" t="s">
        <v>16325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15492</v>
      </c>
      <c r="O146" s="59" t="s">
        <v>16470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16005</v>
      </c>
      <c r="E147" s="76">
        <v>57000230521</v>
      </c>
      <c r="F147" s="59" t="s">
        <v>16325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15492</v>
      </c>
      <c r="O147" s="59" t="s">
        <v>16471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16005</v>
      </c>
      <c r="E148" s="76">
        <v>57000450521</v>
      </c>
      <c r="F148" s="59" t="s">
        <v>16325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15492</v>
      </c>
      <c r="O148" s="59" t="s">
        <v>16472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89" t="s">
        <v>15568</v>
      </c>
      <c r="E149" s="739" t="s">
        <v>16473</v>
      </c>
      <c r="F149" s="389" t="s">
        <v>16325</v>
      </c>
      <c r="G149" s="389" t="s">
        <v>6825</v>
      </c>
      <c r="H149" s="389" t="s">
        <v>504</v>
      </c>
      <c r="I149" s="389"/>
      <c r="J149" s="389"/>
      <c r="K149" s="389" t="s">
        <v>1959</v>
      </c>
      <c r="M149" s="59" t="s">
        <v>3182</v>
      </c>
      <c r="N149" s="59" t="s">
        <v>15492</v>
      </c>
      <c r="O149" s="76" t="s">
        <v>16474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15568</v>
      </c>
      <c r="E150" s="76" t="s">
        <v>16475</v>
      </c>
      <c r="F150" s="59" t="s">
        <v>16325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16476</v>
      </c>
      <c r="O150" s="59" t="s">
        <v>16477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0">
        <v>149</v>
      </c>
      <c r="B151" s="76" t="s">
        <v>6745</v>
      </c>
      <c r="C151" s="76"/>
      <c r="D151" s="59" t="s">
        <v>15492</v>
      </c>
      <c r="E151" s="686" t="s">
        <v>16309</v>
      </c>
      <c r="F151" s="59" t="s">
        <v>16325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16478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15492</v>
      </c>
      <c r="E152" s="686" t="s">
        <v>16479</v>
      </c>
      <c r="F152" s="389" t="s">
        <v>16325</v>
      </c>
      <c r="G152" s="389" t="s">
        <v>6825</v>
      </c>
      <c r="H152" s="389" t="s">
        <v>504</v>
      </c>
      <c r="I152" s="59"/>
      <c r="J152" s="59"/>
      <c r="K152" s="389" t="s">
        <v>8021</v>
      </c>
      <c r="M152" s="59" t="s">
        <v>3363</v>
      </c>
      <c r="N152" s="59" t="s">
        <v>16480</v>
      </c>
      <c r="O152" s="64" t="s">
        <v>16481</v>
      </c>
      <c r="P152" s="76" t="s">
        <v>10538</v>
      </c>
      <c r="Q152" s="210">
        <v>45205</v>
      </c>
      <c r="R152" s="59" t="s">
        <v>16437</v>
      </c>
      <c r="S152" s="59"/>
      <c r="T152" s="359"/>
    </row>
    <row r="153" spans="1:20" x14ac:dyDescent="0.25">
      <c r="A153" s="740">
        <v>151</v>
      </c>
      <c r="B153" s="76" t="s">
        <v>6745</v>
      </c>
      <c r="C153" s="76"/>
      <c r="D153" s="389" t="s">
        <v>15492</v>
      </c>
      <c r="E153" s="686" t="s">
        <v>16482</v>
      </c>
      <c r="F153" s="389" t="s">
        <v>16325</v>
      </c>
      <c r="G153" s="389" t="s">
        <v>6798</v>
      </c>
      <c r="H153" s="389" t="s">
        <v>504</v>
      </c>
      <c r="I153" s="59"/>
      <c r="J153" s="59"/>
      <c r="K153" s="741" t="s">
        <v>7927</v>
      </c>
      <c r="M153" s="59" t="s">
        <v>3363</v>
      </c>
      <c r="N153" s="59" t="s">
        <v>15492</v>
      </c>
      <c r="O153" s="59" t="s">
        <v>14753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15492</v>
      </c>
      <c r="E154" s="686" t="s">
        <v>16483</v>
      </c>
      <c r="F154" s="59" t="s">
        <v>16325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16484</v>
      </c>
      <c r="O154" s="247" t="s">
        <v>16485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15492</v>
      </c>
      <c r="E155" s="76" t="s">
        <v>16486</v>
      </c>
      <c r="F155" s="59" t="s">
        <v>16325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16487</v>
      </c>
      <c r="O155" s="59" t="s">
        <v>16488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16005</v>
      </c>
      <c r="E156" s="686">
        <v>10014930421</v>
      </c>
      <c r="F156" s="59" t="s">
        <v>16325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15505</v>
      </c>
      <c r="O156" s="59" t="s">
        <v>16489</v>
      </c>
      <c r="P156" s="59" t="s">
        <v>16490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15492</v>
      </c>
      <c r="E157" s="686" t="s">
        <v>16491</v>
      </c>
      <c r="F157" s="59" t="s">
        <v>16325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16249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15492</v>
      </c>
      <c r="E158" s="76" t="s">
        <v>16492</v>
      </c>
      <c r="F158" s="59" t="s">
        <v>16325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15492</v>
      </c>
      <c r="O158" s="76" t="s">
        <v>12167</v>
      </c>
      <c r="P158" s="59" t="s">
        <v>10572</v>
      </c>
      <c r="Q158" s="59" t="s">
        <v>16022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16005</v>
      </c>
      <c r="E159" s="76">
        <v>57358940421</v>
      </c>
      <c r="F159" s="59" t="s">
        <v>16325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15492</v>
      </c>
      <c r="O159" s="76" t="s">
        <v>13064</v>
      </c>
      <c r="P159" s="59" t="s">
        <v>8703</v>
      </c>
      <c r="Q159" s="59" t="s">
        <v>16022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16005</v>
      </c>
      <c r="E160" s="76">
        <v>57002323220</v>
      </c>
      <c r="F160" s="59" t="s">
        <v>16325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15492</v>
      </c>
      <c r="O160" s="76" t="s">
        <v>16493</v>
      </c>
      <c r="P160" s="76" t="s">
        <v>10574</v>
      </c>
      <c r="Q160" s="59" t="s">
        <v>16022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16285</v>
      </c>
      <c r="E161" s="686" t="s">
        <v>16494</v>
      </c>
      <c r="F161" s="71">
        <v>1450000</v>
      </c>
      <c r="G161" s="59" t="s">
        <v>6851</v>
      </c>
      <c r="H161" s="59" t="s">
        <v>504</v>
      </c>
      <c r="I161" s="59"/>
      <c r="J161" s="59"/>
      <c r="K161" s="389" t="s">
        <v>7990</v>
      </c>
      <c r="M161" s="210">
        <v>45205</v>
      </c>
      <c r="N161" s="59" t="s">
        <v>15492</v>
      </c>
      <c r="O161" s="76" t="s">
        <v>12170</v>
      </c>
      <c r="P161" s="59" t="s">
        <v>8701</v>
      </c>
      <c r="Q161" s="59" t="s">
        <v>16022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16228</v>
      </c>
      <c r="E162" s="686" t="s">
        <v>16495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15505</v>
      </c>
      <c r="O162" s="76" t="s">
        <v>16496</v>
      </c>
      <c r="P162" s="59" t="s">
        <v>10575</v>
      </c>
      <c r="Q162" s="59" t="s">
        <v>16022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16228</v>
      </c>
      <c r="E163" s="76" t="s">
        <v>16497</v>
      </c>
      <c r="F163" s="71">
        <v>1450000</v>
      </c>
      <c r="G163" s="59" t="s">
        <v>6834</v>
      </c>
      <c r="H163" s="59" t="s">
        <v>5345</v>
      </c>
      <c r="I163" s="338" t="s">
        <v>7812</v>
      </c>
      <c r="J163" s="59"/>
      <c r="K163" s="59"/>
      <c r="M163" s="210">
        <v>45205</v>
      </c>
      <c r="N163" s="59" t="s">
        <v>15505</v>
      </c>
      <c r="O163" s="76" t="s">
        <v>16498</v>
      </c>
      <c r="P163" s="59" t="s">
        <v>10576</v>
      </c>
      <c r="Q163" s="59" t="s">
        <v>16022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16499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16500</v>
      </c>
      <c r="O164" s="59" t="s">
        <v>16501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16499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16502</v>
      </c>
      <c r="O165" s="59" t="s">
        <v>16503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16228</v>
      </c>
      <c r="E166" s="76" t="s">
        <v>16504</v>
      </c>
      <c r="F166" s="71">
        <v>1450000</v>
      </c>
      <c r="G166" s="59" t="s">
        <v>6834</v>
      </c>
      <c r="H166" s="59" t="s">
        <v>5345</v>
      </c>
      <c r="I166" s="338" t="s">
        <v>7812</v>
      </c>
      <c r="J166" s="59"/>
      <c r="K166" s="59"/>
      <c r="M166" s="59" t="s">
        <v>3622</v>
      </c>
      <c r="N166" s="59" t="s">
        <v>15492</v>
      </c>
      <c r="O166" s="59" t="s">
        <v>16505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15568</v>
      </c>
      <c r="E167" s="76" t="s">
        <v>16506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15568</v>
      </c>
      <c r="O167" s="59" t="s">
        <v>16507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16508</v>
      </c>
      <c r="E168" s="408" t="s">
        <v>16509</v>
      </c>
      <c r="F168" s="71">
        <v>1450000</v>
      </c>
      <c r="G168" s="59" t="s">
        <v>6834</v>
      </c>
      <c r="H168" s="59" t="s">
        <v>5345</v>
      </c>
      <c r="I168" s="338" t="s">
        <v>7812</v>
      </c>
      <c r="J168" s="59"/>
      <c r="K168" s="59"/>
      <c r="L168" s="260"/>
      <c r="M168" s="59" t="s">
        <v>3622</v>
      </c>
      <c r="N168" s="59" t="s">
        <v>15492</v>
      </c>
      <c r="O168" s="59" t="s">
        <v>16510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16508</v>
      </c>
      <c r="E169" s="408" t="s">
        <v>16509</v>
      </c>
      <c r="F169" s="71">
        <v>1450000</v>
      </c>
      <c r="G169" s="59" t="s">
        <v>6834</v>
      </c>
      <c r="H169" s="59" t="s">
        <v>5345</v>
      </c>
      <c r="I169" s="338" t="s">
        <v>7812</v>
      </c>
      <c r="J169" s="59"/>
      <c r="K169" s="59"/>
      <c r="M169" s="59" t="s">
        <v>3622</v>
      </c>
      <c r="N169" s="59" t="s">
        <v>15492</v>
      </c>
      <c r="O169" s="59" t="s">
        <v>16511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15505</v>
      </c>
      <c r="E170" s="76" t="s">
        <v>16512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15492</v>
      </c>
      <c r="O170" s="59" t="s">
        <v>16513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09">
        <v>44571</v>
      </c>
      <c r="C171" s="409"/>
      <c r="D171" s="59" t="s">
        <v>15492</v>
      </c>
      <c r="E171" s="686" t="s">
        <v>16433</v>
      </c>
      <c r="F171" s="59" t="s">
        <v>16325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17094</v>
      </c>
      <c r="O171" s="59" t="s">
        <v>16286</v>
      </c>
      <c r="P171" s="59" t="s">
        <v>9127</v>
      </c>
      <c r="Q171" s="210">
        <v>45054</v>
      </c>
      <c r="R171" s="59" t="s">
        <v>504</v>
      </c>
      <c r="S171" s="59"/>
      <c r="T171" s="59" t="s">
        <v>17292</v>
      </c>
    </row>
    <row r="172" spans="1:20" x14ac:dyDescent="0.25">
      <c r="A172" s="59">
        <v>170</v>
      </c>
      <c r="B172" s="409">
        <v>44571</v>
      </c>
      <c r="C172" s="409"/>
      <c r="D172" s="59" t="s">
        <v>15492</v>
      </c>
      <c r="E172" s="76" t="s">
        <v>16514</v>
      </c>
      <c r="F172" s="59" t="s">
        <v>16325</v>
      </c>
      <c r="G172" s="210">
        <v>44661</v>
      </c>
      <c r="H172" s="359" t="s">
        <v>16427</v>
      </c>
      <c r="I172" s="338" t="s">
        <v>1850</v>
      </c>
      <c r="J172" s="59"/>
      <c r="K172" s="59"/>
      <c r="M172" s="59" t="s">
        <v>303</v>
      </c>
      <c r="N172" s="59" t="s">
        <v>16005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09">
        <v>44571</v>
      </c>
      <c r="C173" s="409"/>
      <c r="D173" s="59" t="s">
        <v>15492</v>
      </c>
      <c r="E173" s="76" t="s">
        <v>16515</v>
      </c>
      <c r="F173" s="59" t="s">
        <v>16325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16228</v>
      </c>
      <c r="O173" s="59" t="s">
        <v>16516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09">
        <v>44571</v>
      </c>
      <c r="C174" s="409"/>
      <c r="D174" s="59" t="s">
        <v>15492</v>
      </c>
      <c r="E174" s="76" t="s">
        <v>16517</v>
      </c>
      <c r="F174" s="59" t="s">
        <v>16325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15492</v>
      </c>
      <c r="O174" s="59" t="s">
        <v>16518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09">
        <v>44571</v>
      </c>
      <c r="C175" s="409"/>
      <c r="D175" s="59" t="s">
        <v>15492</v>
      </c>
      <c r="E175" s="686" t="s">
        <v>16519</v>
      </c>
      <c r="F175" s="59" t="s">
        <v>16325</v>
      </c>
      <c r="G175" s="210">
        <v>44752</v>
      </c>
      <c r="H175" s="59" t="s">
        <v>504</v>
      </c>
      <c r="I175" s="59" t="s">
        <v>16520</v>
      </c>
      <c r="J175" s="59"/>
      <c r="K175" s="59" t="s">
        <v>857</v>
      </c>
      <c r="M175" s="59" t="s">
        <v>303</v>
      </c>
      <c r="N175" s="59" t="s">
        <v>15492</v>
      </c>
      <c r="O175" s="59" t="s">
        <v>17095</v>
      </c>
      <c r="P175" s="59" t="s">
        <v>17096</v>
      </c>
      <c r="Q175" s="210">
        <v>45054</v>
      </c>
      <c r="R175" s="59" t="s">
        <v>101</v>
      </c>
      <c r="S175" s="59"/>
      <c r="T175" s="59" t="s">
        <v>17292</v>
      </c>
    </row>
    <row r="176" spans="1:20" x14ac:dyDescent="0.25">
      <c r="A176" s="59">
        <v>174</v>
      </c>
      <c r="B176" s="409">
        <v>44571</v>
      </c>
      <c r="C176" s="409"/>
      <c r="D176" s="59" t="s">
        <v>15492</v>
      </c>
      <c r="E176" s="686" t="s">
        <v>16313</v>
      </c>
      <c r="F176" s="59" t="s">
        <v>16325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17094</v>
      </c>
      <c r="O176" s="59" t="s">
        <v>16521</v>
      </c>
      <c r="P176" s="59" t="s">
        <v>17093</v>
      </c>
      <c r="Q176" s="210">
        <v>45054</v>
      </c>
      <c r="R176" s="59" t="s">
        <v>504</v>
      </c>
      <c r="S176" s="59"/>
      <c r="T176" s="59" t="s">
        <v>17292</v>
      </c>
    </row>
    <row r="177" spans="1:20" x14ac:dyDescent="0.25">
      <c r="A177" s="59">
        <v>175</v>
      </c>
      <c r="B177" s="684">
        <v>44571</v>
      </c>
      <c r="C177" s="684"/>
      <c r="D177" s="389" t="s">
        <v>15492</v>
      </c>
      <c r="E177" s="739" t="s">
        <v>15566</v>
      </c>
      <c r="F177" s="389" t="s">
        <v>16325</v>
      </c>
      <c r="G177" s="475">
        <v>44752</v>
      </c>
      <c r="H177" s="389" t="s">
        <v>504</v>
      </c>
      <c r="I177" s="389" t="s">
        <v>2792</v>
      </c>
      <c r="J177" s="210"/>
      <c r="K177" s="475">
        <v>44906</v>
      </c>
      <c r="M177" s="59" t="s">
        <v>303</v>
      </c>
      <c r="N177" s="59" t="s">
        <v>15492</v>
      </c>
      <c r="O177" s="712" t="s">
        <v>16522</v>
      </c>
      <c r="P177" s="712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09">
        <v>44571</v>
      </c>
      <c r="C178" s="409"/>
      <c r="D178" s="59" t="s">
        <v>15492</v>
      </c>
      <c r="E178" s="408" t="s">
        <v>15566</v>
      </c>
      <c r="F178" s="59" t="s">
        <v>16325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16502</v>
      </c>
      <c r="O178" s="59" t="s">
        <v>16523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09">
        <v>44571</v>
      </c>
      <c r="C179" s="409"/>
      <c r="D179" s="59" t="s">
        <v>15492</v>
      </c>
      <c r="E179" s="76" t="s">
        <v>16524</v>
      </c>
      <c r="F179" s="59" t="s">
        <v>16325</v>
      </c>
      <c r="G179" s="210">
        <v>44661</v>
      </c>
      <c r="H179" s="359" t="s">
        <v>16427</v>
      </c>
      <c r="I179" s="338" t="s">
        <v>1850</v>
      </c>
      <c r="J179" s="59"/>
      <c r="K179" s="59"/>
      <c r="M179" s="210">
        <v>45053</v>
      </c>
      <c r="N179" s="59" t="s">
        <v>16525</v>
      </c>
      <c r="O179" s="59" t="s">
        <v>16526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09">
        <v>44571</v>
      </c>
      <c r="C180" s="409"/>
      <c r="D180" s="59" t="s">
        <v>15492</v>
      </c>
      <c r="E180" s="686" t="s">
        <v>16316</v>
      </c>
      <c r="F180" s="59" t="s">
        <v>16325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15492</v>
      </c>
      <c r="O180" s="59" t="s">
        <v>16527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15568</v>
      </c>
      <c r="E181" s="76" t="s">
        <v>16528</v>
      </c>
      <c r="F181" s="74" t="s">
        <v>16325</v>
      </c>
      <c r="G181" s="210">
        <v>44784</v>
      </c>
      <c r="H181" s="59" t="s">
        <v>16120</v>
      </c>
      <c r="I181" s="338" t="s">
        <v>9816</v>
      </c>
      <c r="J181" s="59">
        <v>11</v>
      </c>
      <c r="K181" s="59"/>
      <c r="M181" s="210">
        <v>45053</v>
      </c>
      <c r="N181" s="59" t="s">
        <v>15492</v>
      </c>
      <c r="O181" s="59" t="s">
        <v>12800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15568</v>
      </c>
      <c r="E182" s="76" t="s">
        <v>16529</v>
      </c>
      <c r="F182" s="59" t="s">
        <v>16325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15492</v>
      </c>
      <c r="O182" s="59" t="s">
        <v>13679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15568</v>
      </c>
      <c r="E183" s="686" t="s">
        <v>16530</v>
      </c>
      <c r="F183" s="59" t="s">
        <v>16325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15492</v>
      </c>
      <c r="O183" s="59" t="s">
        <v>16531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15568</v>
      </c>
      <c r="E184" s="76" t="s">
        <v>16532</v>
      </c>
      <c r="F184" s="74" t="s">
        <v>16325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15492</v>
      </c>
      <c r="O184" s="59" t="s">
        <v>16533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15492</v>
      </c>
      <c r="E185" s="76" t="s">
        <v>16449</v>
      </c>
      <c r="F185" s="59" t="s">
        <v>16325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15505</v>
      </c>
      <c r="O185" s="59" t="s">
        <v>16534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15492</v>
      </c>
      <c r="E186" s="76" t="s">
        <v>16535</v>
      </c>
      <c r="F186" s="74" t="s">
        <v>16325</v>
      </c>
      <c r="G186" s="210">
        <v>44784</v>
      </c>
      <c r="H186" s="59" t="s">
        <v>621</v>
      </c>
      <c r="I186" s="338" t="s">
        <v>9969</v>
      </c>
      <c r="J186" s="59">
        <v>11</v>
      </c>
      <c r="K186" s="59"/>
      <c r="M186" s="210">
        <v>45053</v>
      </c>
      <c r="N186" s="59" t="s">
        <v>16249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15492</v>
      </c>
      <c r="E187" s="76" t="s">
        <v>16536</v>
      </c>
      <c r="F187" s="59" t="s">
        <v>16325</v>
      </c>
      <c r="G187" s="59" t="s">
        <v>409</v>
      </c>
      <c r="H187" s="59" t="s">
        <v>16537</v>
      </c>
      <c r="I187" s="338" t="s">
        <v>16538</v>
      </c>
      <c r="J187" s="59"/>
      <c r="K187" s="59"/>
      <c r="M187" s="409">
        <v>45145</v>
      </c>
      <c r="N187" s="59" t="s">
        <v>15492</v>
      </c>
      <c r="O187" s="59" t="s">
        <v>15877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15492</v>
      </c>
      <c r="E188" s="76" t="s">
        <v>16531</v>
      </c>
      <c r="F188" s="59" t="s">
        <v>16325</v>
      </c>
      <c r="G188" s="59" t="s">
        <v>409</v>
      </c>
      <c r="H188" s="59" t="s">
        <v>630</v>
      </c>
      <c r="I188" s="59"/>
      <c r="J188" s="59"/>
      <c r="K188" s="59"/>
      <c r="M188" s="409">
        <v>45145</v>
      </c>
      <c r="N188" s="59" t="s">
        <v>15492</v>
      </c>
      <c r="O188" s="59" t="s">
        <v>13663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15492</v>
      </c>
      <c r="E189" s="76" t="s">
        <v>16539</v>
      </c>
      <c r="F189" s="59" t="s">
        <v>16325</v>
      </c>
      <c r="G189" s="59" t="s">
        <v>409</v>
      </c>
      <c r="H189" s="59" t="s">
        <v>16537</v>
      </c>
      <c r="I189" s="338" t="s">
        <v>16538</v>
      </c>
      <c r="J189" s="59"/>
      <c r="K189" s="59"/>
      <c r="M189" s="59" t="s">
        <v>8341</v>
      </c>
      <c r="N189" s="59" t="s">
        <v>17092</v>
      </c>
      <c r="O189" s="59" t="s">
        <v>16540</v>
      </c>
      <c r="P189" s="59" t="s">
        <v>9277</v>
      </c>
      <c r="Q189" s="210">
        <v>45054</v>
      </c>
      <c r="R189" s="59" t="s">
        <v>504</v>
      </c>
      <c r="S189" s="59"/>
      <c r="T189" s="59" t="s">
        <v>17292</v>
      </c>
    </row>
    <row r="190" spans="1:20" x14ac:dyDescent="0.25">
      <c r="A190" s="59">
        <v>186</v>
      </c>
      <c r="B190" s="83">
        <v>44905</v>
      </c>
      <c r="C190" s="83"/>
      <c r="D190" s="389" t="s">
        <v>15568</v>
      </c>
      <c r="E190" s="686" t="s">
        <v>16541</v>
      </c>
      <c r="F190" s="389" t="s">
        <v>16325</v>
      </c>
      <c r="G190" s="389" t="s">
        <v>7087</v>
      </c>
      <c r="H190" s="389" t="s">
        <v>504</v>
      </c>
      <c r="I190" s="389"/>
      <c r="J190" s="389"/>
      <c r="K190" s="389" t="s">
        <v>2814</v>
      </c>
      <c r="M190" s="59" t="s">
        <v>8341</v>
      </c>
      <c r="N190" s="59" t="s">
        <v>17092</v>
      </c>
      <c r="O190" s="76" t="s">
        <v>16542</v>
      </c>
      <c r="P190" s="59" t="s">
        <v>16543</v>
      </c>
      <c r="Q190" s="210">
        <v>45054</v>
      </c>
      <c r="R190" s="59" t="s">
        <v>504</v>
      </c>
      <c r="S190" s="59"/>
      <c r="T190" s="59" t="s">
        <v>17292</v>
      </c>
    </row>
    <row r="191" spans="1:20" x14ac:dyDescent="0.25">
      <c r="A191" s="59">
        <v>187</v>
      </c>
      <c r="B191" s="83">
        <v>44905</v>
      </c>
      <c r="C191" s="83"/>
      <c r="D191" s="59" t="s">
        <v>15492</v>
      </c>
      <c r="E191" s="76" t="s">
        <v>16527</v>
      </c>
      <c r="F191" s="59" t="s">
        <v>16325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15492</v>
      </c>
      <c r="O191" s="59" t="s">
        <v>16544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15492</v>
      </c>
      <c r="E192" s="76" t="s">
        <v>16533</v>
      </c>
      <c r="F192" s="59" t="s">
        <v>16325</v>
      </c>
      <c r="G192" s="59" t="s">
        <v>409</v>
      </c>
      <c r="H192" s="59" t="s">
        <v>630</v>
      </c>
      <c r="I192" s="338" t="s">
        <v>15902</v>
      </c>
      <c r="J192" s="260" t="s">
        <v>7522</v>
      </c>
      <c r="K192" s="260"/>
      <c r="M192" s="59" t="s">
        <v>8341</v>
      </c>
      <c r="N192" s="59" t="s">
        <v>15492</v>
      </c>
      <c r="O192" s="59" t="s">
        <v>16545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15492</v>
      </c>
      <c r="E193" s="76" t="s">
        <v>16546</v>
      </c>
      <c r="F193" s="59" t="s">
        <v>16325</v>
      </c>
      <c r="G193" s="59" t="s">
        <v>402</v>
      </c>
      <c r="H193" s="59" t="s">
        <v>504</v>
      </c>
      <c r="I193" s="59" t="s">
        <v>16547</v>
      </c>
      <c r="J193" s="59"/>
      <c r="K193" s="59"/>
      <c r="M193" s="59" t="s">
        <v>8544</v>
      </c>
      <c r="N193" s="59" t="s">
        <v>15492</v>
      </c>
      <c r="O193" s="59" t="s">
        <v>15942</v>
      </c>
      <c r="P193" s="59" t="s">
        <v>9379</v>
      </c>
      <c r="Q193" s="210">
        <v>45268</v>
      </c>
      <c r="R193" s="59" t="s">
        <v>101</v>
      </c>
      <c r="S193" s="59"/>
      <c r="T193" s="59" t="s">
        <v>17292</v>
      </c>
    </row>
    <row r="194" spans="1:20" x14ac:dyDescent="0.25">
      <c r="A194" s="59">
        <v>188</v>
      </c>
      <c r="B194" s="83">
        <v>44905</v>
      </c>
      <c r="C194" s="83"/>
      <c r="D194" s="59" t="s">
        <v>15492</v>
      </c>
      <c r="E194" s="76" t="s">
        <v>16548</v>
      </c>
      <c r="F194" s="59" t="s">
        <v>16325</v>
      </c>
      <c r="G194" s="59" t="s">
        <v>409</v>
      </c>
      <c r="H194" s="59" t="s">
        <v>16549</v>
      </c>
      <c r="I194" s="338" t="s">
        <v>15876</v>
      </c>
      <c r="J194" s="210">
        <v>44692</v>
      </c>
      <c r="K194" s="210"/>
      <c r="M194" s="59" t="s">
        <v>8544</v>
      </c>
      <c r="N194" s="59" t="s">
        <v>16005</v>
      </c>
      <c r="O194" s="76">
        <v>57000230521</v>
      </c>
      <c r="P194" s="59" t="s">
        <v>17300</v>
      </c>
      <c r="Q194" s="210">
        <v>45268</v>
      </c>
      <c r="R194" s="59" t="s">
        <v>504</v>
      </c>
      <c r="S194" s="59"/>
      <c r="T194" s="59" t="s">
        <v>17355</v>
      </c>
    </row>
    <row r="195" spans="1:20" x14ac:dyDescent="0.25">
      <c r="A195" s="59">
        <v>189</v>
      </c>
      <c r="B195" s="83">
        <v>44905</v>
      </c>
      <c r="C195" s="83"/>
      <c r="D195" s="389" t="s">
        <v>15492</v>
      </c>
      <c r="E195" s="686" t="s">
        <v>16550</v>
      </c>
      <c r="F195" s="389" t="s">
        <v>16325</v>
      </c>
      <c r="G195" s="389" t="s">
        <v>7087</v>
      </c>
      <c r="H195" s="389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15492</v>
      </c>
      <c r="O195" s="59" t="s">
        <v>12927</v>
      </c>
      <c r="P195" s="59" t="s">
        <v>17301</v>
      </c>
      <c r="Q195" s="210">
        <v>45268</v>
      </c>
      <c r="R195" s="59" t="s">
        <v>504</v>
      </c>
      <c r="S195" s="59"/>
      <c r="T195" s="59" t="s">
        <v>17355</v>
      </c>
    </row>
    <row r="196" spans="1:20" x14ac:dyDescent="0.25">
      <c r="A196" s="59">
        <v>189</v>
      </c>
      <c r="B196" s="83">
        <v>44905</v>
      </c>
      <c r="C196" s="83"/>
      <c r="D196" s="59" t="s">
        <v>15492</v>
      </c>
      <c r="E196" s="76" t="s">
        <v>13610</v>
      </c>
      <c r="F196" s="74" t="s">
        <v>16325</v>
      </c>
      <c r="G196" s="210">
        <v>44784</v>
      </c>
      <c r="H196" s="59" t="s">
        <v>621</v>
      </c>
      <c r="I196" s="338" t="s">
        <v>16551</v>
      </c>
      <c r="J196" s="210">
        <v>44784</v>
      </c>
      <c r="K196" s="59"/>
      <c r="M196" s="59" t="s">
        <v>8544</v>
      </c>
      <c r="N196" s="59" t="s">
        <v>15492</v>
      </c>
      <c r="O196" s="59" t="s">
        <v>11806</v>
      </c>
      <c r="P196" s="59" t="s">
        <v>17302</v>
      </c>
      <c r="Q196" s="210">
        <v>45268</v>
      </c>
      <c r="R196" s="59" t="s">
        <v>621</v>
      </c>
      <c r="S196" s="59"/>
      <c r="T196" s="59" t="s">
        <v>17355</v>
      </c>
    </row>
    <row r="197" spans="1:20" x14ac:dyDescent="0.25">
      <c r="A197" s="59">
        <v>190</v>
      </c>
      <c r="B197" s="83">
        <v>44905</v>
      </c>
      <c r="C197" s="83"/>
      <c r="D197" s="59" t="s">
        <v>15492</v>
      </c>
      <c r="E197" s="76" t="s">
        <v>16552</v>
      </c>
      <c r="F197" s="59" t="s">
        <v>16325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15492</v>
      </c>
      <c r="O197" s="59" t="s">
        <v>16550</v>
      </c>
      <c r="P197" s="59" t="s">
        <v>9037</v>
      </c>
      <c r="Q197" s="210">
        <v>45268</v>
      </c>
      <c r="R197" s="59" t="s">
        <v>504</v>
      </c>
      <c r="S197" s="59"/>
      <c r="T197" s="59" t="s">
        <v>17355</v>
      </c>
    </row>
    <row r="198" spans="1:20" x14ac:dyDescent="0.25">
      <c r="A198" s="59">
        <v>190</v>
      </c>
      <c r="B198" s="83">
        <v>44905</v>
      </c>
      <c r="C198" s="83"/>
      <c r="D198" s="59" t="s">
        <v>15492</v>
      </c>
      <c r="E198" s="76" t="s">
        <v>16553</v>
      </c>
      <c r="F198" s="59" t="s">
        <v>16325</v>
      </c>
      <c r="G198" s="59" t="s">
        <v>7100</v>
      </c>
      <c r="H198" s="59" t="s">
        <v>504</v>
      </c>
      <c r="I198" s="338" t="s">
        <v>2792</v>
      </c>
      <c r="J198" s="59" t="s">
        <v>7100</v>
      </c>
      <c r="K198" s="59"/>
      <c r="M198" s="59" t="s">
        <v>8544</v>
      </c>
      <c r="N198" s="59" t="s">
        <v>16005</v>
      </c>
      <c r="O198" s="76">
        <v>57073070521</v>
      </c>
      <c r="P198" s="59" t="s">
        <v>17303</v>
      </c>
      <c r="Q198" s="210">
        <v>45268</v>
      </c>
      <c r="R198" s="59" t="s">
        <v>504</v>
      </c>
      <c r="S198" s="59"/>
      <c r="T198" s="59" t="s">
        <v>17355</v>
      </c>
    </row>
    <row r="199" spans="1:20" x14ac:dyDescent="0.25">
      <c r="A199" s="59">
        <v>191</v>
      </c>
      <c r="B199" s="83">
        <v>44905</v>
      </c>
      <c r="C199" s="83"/>
      <c r="D199" s="59" t="s">
        <v>15568</v>
      </c>
      <c r="E199" s="76" t="s">
        <v>13611</v>
      </c>
      <c r="F199" s="74" t="s">
        <v>16325</v>
      </c>
      <c r="G199" s="210">
        <v>44784</v>
      </c>
      <c r="H199" s="59" t="s">
        <v>621</v>
      </c>
      <c r="I199" s="338" t="s">
        <v>16551</v>
      </c>
      <c r="J199" s="210">
        <v>44784</v>
      </c>
      <c r="K199" s="59"/>
      <c r="M199" s="59" t="s">
        <v>8544</v>
      </c>
      <c r="N199" s="59" t="s">
        <v>15492</v>
      </c>
      <c r="O199" s="59" t="s">
        <v>11091</v>
      </c>
      <c r="P199" s="59" t="s">
        <v>9302</v>
      </c>
      <c r="Q199" s="210">
        <v>45268</v>
      </c>
      <c r="R199" s="59" t="s">
        <v>101</v>
      </c>
      <c r="S199" s="59"/>
      <c r="T199" s="59" t="s">
        <v>17292</v>
      </c>
    </row>
    <row r="200" spans="1:20" x14ac:dyDescent="0.25">
      <c r="A200" s="59">
        <v>191</v>
      </c>
      <c r="B200" s="83">
        <v>44905</v>
      </c>
      <c r="C200" s="83"/>
      <c r="D200" s="59" t="s">
        <v>15492</v>
      </c>
      <c r="E200" s="76" t="s">
        <v>16469</v>
      </c>
      <c r="F200" s="59" t="s">
        <v>16325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15505</v>
      </c>
      <c r="O200" s="59" t="s">
        <v>16554</v>
      </c>
      <c r="P200" s="59" t="s">
        <v>16555</v>
      </c>
      <c r="Q200" s="210">
        <v>45268</v>
      </c>
      <c r="R200" s="59" t="s">
        <v>101</v>
      </c>
      <c r="S200" s="59"/>
      <c r="T200" s="59" t="s">
        <v>17292</v>
      </c>
    </row>
    <row r="201" spans="1:20" x14ac:dyDescent="0.25">
      <c r="A201" s="59">
        <v>192</v>
      </c>
      <c r="B201" s="409">
        <v>44906</v>
      </c>
      <c r="C201" s="409"/>
      <c r="D201" s="59" t="s">
        <v>15568</v>
      </c>
      <c r="E201" s="76" t="s">
        <v>16556</v>
      </c>
      <c r="F201" s="59"/>
      <c r="G201" s="59" t="s">
        <v>7400</v>
      </c>
      <c r="H201" s="59" t="s">
        <v>7356</v>
      </c>
      <c r="I201" s="338" t="s">
        <v>16557</v>
      </c>
      <c r="J201" s="59"/>
      <c r="K201" s="59"/>
      <c r="M201" s="59" t="s">
        <v>8630</v>
      </c>
      <c r="N201" s="59" t="s">
        <v>15505</v>
      </c>
      <c r="O201" s="59" t="s">
        <v>16558</v>
      </c>
      <c r="P201" s="59" t="s">
        <v>17308</v>
      </c>
      <c r="Q201" s="210">
        <v>45268</v>
      </c>
      <c r="R201" s="59" t="s">
        <v>621</v>
      </c>
      <c r="S201" s="59"/>
      <c r="T201" s="59" t="s">
        <v>17355</v>
      </c>
    </row>
    <row r="202" spans="1:20" x14ac:dyDescent="0.25">
      <c r="A202" s="59">
        <v>192</v>
      </c>
      <c r="B202" s="409">
        <v>44906</v>
      </c>
      <c r="C202" s="409"/>
      <c r="D202" s="59" t="s">
        <v>15568</v>
      </c>
      <c r="E202" s="76" t="s">
        <v>16559</v>
      </c>
      <c r="F202" s="59"/>
      <c r="G202" s="59" t="s">
        <v>7400</v>
      </c>
      <c r="H202" s="59" t="s">
        <v>7356</v>
      </c>
      <c r="I202" s="338" t="s">
        <v>16557</v>
      </c>
      <c r="J202" s="59"/>
      <c r="K202" s="59"/>
      <c r="M202" s="59" t="s">
        <v>8630</v>
      </c>
      <c r="N202" s="59" t="s">
        <v>15505</v>
      </c>
      <c r="O202" s="59" t="s">
        <v>16455</v>
      </c>
      <c r="P202" s="59" t="s">
        <v>17309</v>
      </c>
      <c r="Q202" s="210">
        <v>45268</v>
      </c>
      <c r="R202" s="59" t="s">
        <v>621</v>
      </c>
      <c r="S202" s="59"/>
      <c r="T202" s="59" t="s">
        <v>17355</v>
      </c>
    </row>
    <row r="203" spans="1:20" x14ac:dyDescent="0.25">
      <c r="A203" s="59">
        <v>193</v>
      </c>
      <c r="B203" s="409">
        <v>44906</v>
      </c>
      <c r="C203" s="409"/>
      <c r="D203" s="59" t="s">
        <v>15568</v>
      </c>
      <c r="E203" s="76" t="s">
        <v>16560</v>
      </c>
      <c r="F203" s="59"/>
      <c r="G203" s="59" t="s">
        <v>7425</v>
      </c>
      <c r="H203" s="59" t="s">
        <v>621</v>
      </c>
      <c r="I203" s="338" t="s">
        <v>9969</v>
      </c>
      <c r="J203" s="59"/>
      <c r="K203" s="59"/>
      <c r="M203" s="59" t="s">
        <v>8630</v>
      </c>
      <c r="N203" s="59" t="s">
        <v>15492</v>
      </c>
      <c r="O203" s="59" t="s">
        <v>16561</v>
      </c>
      <c r="P203" s="59" t="s">
        <v>17310</v>
      </c>
      <c r="Q203" s="210">
        <v>45268</v>
      </c>
      <c r="R203" s="59" t="s">
        <v>621</v>
      </c>
      <c r="S203" s="59"/>
      <c r="T203" s="59" t="s">
        <v>17355</v>
      </c>
    </row>
    <row r="204" spans="1:20" x14ac:dyDescent="0.25">
      <c r="A204" s="59">
        <v>193</v>
      </c>
      <c r="B204" s="409">
        <v>44906</v>
      </c>
      <c r="C204" s="409"/>
      <c r="D204" s="59" t="s">
        <v>15568</v>
      </c>
      <c r="E204" s="76" t="s">
        <v>16562</v>
      </c>
      <c r="F204" s="59"/>
      <c r="G204" s="59" t="s">
        <v>7400</v>
      </c>
      <c r="H204" s="59" t="s">
        <v>7356</v>
      </c>
      <c r="I204" s="338" t="s">
        <v>16557</v>
      </c>
      <c r="J204" s="59"/>
      <c r="K204" s="59"/>
      <c r="M204" s="59" t="s">
        <v>8630</v>
      </c>
      <c r="N204" s="59" t="s">
        <v>15492</v>
      </c>
      <c r="O204" s="59" t="s">
        <v>12810</v>
      </c>
      <c r="P204" s="59" t="s">
        <v>17311</v>
      </c>
      <c r="Q204" s="210">
        <v>45268</v>
      </c>
      <c r="R204" s="59" t="s">
        <v>621</v>
      </c>
      <c r="S204" s="59"/>
      <c r="T204" s="59" t="s">
        <v>17355</v>
      </c>
    </row>
    <row r="205" spans="1:20" x14ac:dyDescent="0.25">
      <c r="A205" s="59">
        <v>194</v>
      </c>
      <c r="B205" s="409">
        <v>44906</v>
      </c>
      <c r="C205" s="409"/>
      <c r="D205" s="59" t="s">
        <v>15568</v>
      </c>
      <c r="E205" s="76" t="s">
        <v>16563</v>
      </c>
      <c r="F205" s="59"/>
      <c r="G205" s="59" t="s">
        <v>286</v>
      </c>
      <c r="H205" s="59" t="s">
        <v>621</v>
      </c>
      <c r="I205" s="338" t="s">
        <v>9969</v>
      </c>
      <c r="J205" s="59"/>
      <c r="K205" s="59"/>
      <c r="M205" s="689">
        <v>45054</v>
      </c>
      <c r="N205" s="59" t="s">
        <v>15492</v>
      </c>
      <c r="O205" s="712" t="s">
        <v>17107</v>
      </c>
      <c r="P205" s="712"/>
      <c r="Q205" s="59"/>
      <c r="R205" s="59"/>
      <c r="S205" s="59"/>
      <c r="T205" s="59"/>
    </row>
    <row r="206" spans="1:20" x14ac:dyDescent="0.25">
      <c r="A206" s="79">
        <v>194</v>
      </c>
      <c r="B206" s="409">
        <v>44906</v>
      </c>
      <c r="C206" s="409"/>
      <c r="D206" s="59" t="s">
        <v>16564</v>
      </c>
      <c r="E206" s="76">
        <v>2920</v>
      </c>
      <c r="F206" s="59" t="s">
        <v>16565</v>
      </c>
      <c r="G206" s="59" t="s">
        <v>7522</v>
      </c>
      <c r="H206" s="59" t="s">
        <v>7334</v>
      </c>
      <c r="I206" s="59" t="s">
        <v>16566</v>
      </c>
      <c r="J206" s="59"/>
      <c r="K206" s="59"/>
      <c r="M206" s="689">
        <v>45054</v>
      </c>
      <c r="N206" s="59" t="s">
        <v>15492</v>
      </c>
      <c r="O206" s="59" t="s">
        <v>16389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09">
        <v>44906</v>
      </c>
      <c r="C207" s="409"/>
      <c r="D207" s="59" t="s">
        <v>16564</v>
      </c>
      <c r="E207" s="76">
        <v>2521</v>
      </c>
      <c r="F207" s="59" t="s">
        <v>16567</v>
      </c>
      <c r="G207" s="59" t="s">
        <v>7522</v>
      </c>
      <c r="H207" s="59" t="s">
        <v>7334</v>
      </c>
      <c r="I207" s="59" t="s">
        <v>16566</v>
      </c>
      <c r="J207" s="59"/>
      <c r="K207" s="59"/>
      <c r="M207" s="689">
        <v>45054</v>
      </c>
      <c r="N207" s="59" t="s">
        <v>15492</v>
      </c>
      <c r="O207" s="76" t="s">
        <v>16710</v>
      </c>
      <c r="P207" s="59" t="s">
        <v>17275</v>
      </c>
      <c r="Q207" s="59"/>
      <c r="R207" s="59"/>
      <c r="S207" s="59"/>
      <c r="T207" s="59"/>
    </row>
    <row r="208" spans="1:20" x14ac:dyDescent="0.25">
      <c r="A208" s="59">
        <v>195</v>
      </c>
      <c r="B208" s="409">
        <v>44906</v>
      </c>
      <c r="C208" s="409"/>
      <c r="D208" s="389" t="s">
        <v>16249</v>
      </c>
      <c r="E208" s="686">
        <v>5480712086</v>
      </c>
      <c r="F208" s="389"/>
      <c r="G208" s="389" t="s">
        <v>7400</v>
      </c>
      <c r="H208" s="389" t="s">
        <v>7356</v>
      </c>
      <c r="I208" s="389" t="s">
        <v>16557</v>
      </c>
      <c r="J208" s="389"/>
      <c r="K208" s="59" t="s">
        <v>1959</v>
      </c>
      <c r="M208" s="689">
        <v>45054</v>
      </c>
      <c r="N208" s="59" t="s">
        <v>16391</v>
      </c>
      <c r="O208" s="59" t="s">
        <v>17108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09">
        <v>44906</v>
      </c>
      <c r="C209" s="409"/>
      <c r="D209" s="59" t="s">
        <v>16249</v>
      </c>
      <c r="E209" s="76">
        <v>5428911045</v>
      </c>
      <c r="F209" s="59"/>
      <c r="G209" s="59" t="s">
        <v>7425</v>
      </c>
      <c r="H209" s="59" t="s">
        <v>621</v>
      </c>
      <c r="I209" s="338" t="s">
        <v>9969</v>
      </c>
      <c r="J209" s="59"/>
      <c r="K209" s="59"/>
      <c r="M209" s="689">
        <v>45054</v>
      </c>
      <c r="N209" s="59" t="s">
        <v>15492</v>
      </c>
      <c r="O209" s="76" t="s">
        <v>17109</v>
      </c>
      <c r="P209" s="76" t="s">
        <v>13985</v>
      </c>
      <c r="Q209" s="59"/>
      <c r="R209" s="59"/>
      <c r="S209" s="59"/>
      <c r="T209" s="59"/>
    </row>
    <row r="210" spans="1:20" x14ac:dyDescent="0.25">
      <c r="A210" s="59">
        <v>196</v>
      </c>
      <c r="B210" s="409">
        <v>44906</v>
      </c>
      <c r="C210" s="409"/>
      <c r="D210" s="59" t="s">
        <v>15505</v>
      </c>
      <c r="E210" s="76" t="s">
        <v>16568</v>
      </c>
      <c r="F210" s="59"/>
      <c r="G210" s="59" t="s">
        <v>7425</v>
      </c>
      <c r="H210" s="59" t="s">
        <v>621</v>
      </c>
      <c r="I210" s="338" t="s">
        <v>16551</v>
      </c>
      <c r="J210" s="59"/>
      <c r="K210" s="59"/>
      <c r="M210" s="409">
        <v>45268</v>
      </c>
      <c r="N210" s="59" t="s">
        <v>15505</v>
      </c>
      <c r="O210" s="59" t="s">
        <v>17274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09">
        <v>44906</v>
      </c>
      <c r="C211" s="409"/>
      <c r="D211" s="59" t="s">
        <v>15505</v>
      </c>
      <c r="E211" s="76" t="s">
        <v>16569</v>
      </c>
      <c r="F211" s="59"/>
      <c r="G211" s="59" t="s">
        <v>7400</v>
      </c>
      <c r="H211" s="59" t="s">
        <v>3924</v>
      </c>
      <c r="I211" s="78"/>
      <c r="J211" s="59"/>
      <c r="K211" s="59"/>
      <c r="M211" s="409">
        <v>45268</v>
      </c>
      <c r="N211" s="59" t="s">
        <v>15505</v>
      </c>
      <c r="O211" s="59" t="s">
        <v>16753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09">
        <v>44906</v>
      </c>
      <c r="C212" s="409"/>
      <c r="D212" s="59" t="s">
        <v>15505</v>
      </c>
      <c r="E212" s="76" t="s">
        <v>16570</v>
      </c>
      <c r="F212" s="59"/>
      <c r="G212" s="59" t="s">
        <v>7400</v>
      </c>
      <c r="H212" s="59" t="s">
        <v>3924</v>
      </c>
      <c r="I212" s="78"/>
      <c r="J212" s="59"/>
      <c r="K212" s="59"/>
      <c r="M212" s="409">
        <v>45268</v>
      </c>
      <c r="N212" s="59" t="s">
        <v>15492</v>
      </c>
      <c r="O212" s="59" t="s">
        <v>16709</v>
      </c>
      <c r="P212" s="59" t="s">
        <v>17277</v>
      </c>
      <c r="Q212" s="59"/>
      <c r="R212" s="59"/>
      <c r="S212" s="59"/>
      <c r="T212" s="59"/>
    </row>
    <row r="213" spans="1:20" x14ac:dyDescent="0.25">
      <c r="A213" s="59">
        <v>198</v>
      </c>
      <c r="B213" s="409">
        <v>44906</v>
      </c>
      <c r="C213" s="409"/>
      <c r="D213" s="59" t="s">
        <v>15505</v>
      </c>
      <c r="E213" s="76" t="s">
        <v>16571</v>
      </c>
      <c r="F213" s="59"/>
      <c r="G213" s="59" t="s">
        <v>7400</v>
      </c>
      <c r="H213" s="59" t="s">
        <v>621</v>
      </c>
      <c r="I213" s="78"/>
      <c r="J213" s="59"/>
      <c r="K213" s="59"/>
      <c r="M213" s="409">
        <v>45268</v>
      </c>
      <c r="N213" s="59" t="s">
        <v>15492</v>
      </c>
      <c r="O213" s="59" t="s">
        <v>16553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09">
        <v>44906</v>
      </c>
      <c r="C214" s="409"/>
      <c r="D214" s="59" t="s">
        <v>15505</v>
      </c>
      <c r="E214" s="76" t="s">
        <v>16572</v>
      </c>
      <c r="F214" s="59"/>
      <c r="G214" s="59" t="s">
        <v>7400</v>
      </c>
      <c r="H214" s="59" t="s">
        <v>16573</v>
      </c>
      <c r="I214" s="447" t="s">
        <v>3640</v>
      </c>
      <c r="J214" s="59"/>
      <c r="K214" s="59"/>
      <c r="M214" s="409">
        <v>45268</v>
      </c>
      <c r="N214" s="59" t="s">
        <v>15505</v>
      </c>
      <c r="O214" s="59" t="s">
        <v>16286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09">
        <v>44906</v>
      </c>
      <c r="C215" s="409"/>
      <c r="D215" s="59" t="s">
        <v>16005</v>
      </c>
      <c r="E215" s="76">
        <v>10874472619</v>
      </c>
      <c r="F215" s="59"/>
      <c r="G215" s="59" t="s">
        <v>7400</v>
      </c>
      <c r="H215" s="59" t="s">
        <v>16574</v>
      </c>
      <c r="I215" s="338" t="s">
        <v>3117</v>
      </c>
      <c r="J215" s="59"/>
      <c r="K215" s="59"/>
      <c r="M215" s="409">
        <v>45268</v>
      </c>
      <c r="N215" s="59" t="s">
        <v>15492</v>
      </c>
      <c r="O215" s="59" t="s">
        <v>16595</v>
      </c>
      <c r="P215" s="59" t="s">
        <v>17276</v>
      </c>
      <c r="Q215" s="59"/>
      <c r="R215" s="59"/>
      <c r="S215" s="59"/>
      <c r="T215" s="59"/>
    </row>
    <row r="216" spans="1:20" x14ac:dyDescent="0.25">
      <c r="A216" s="59">
        <v>198</v>
      </c>
      <c r="B216" s="409">
        <v>44906</v>
      </c>
      <c r="C216" s="409"/>
      <c r="D216" s="59" t="s">
        <v>16005</v>
      </c>
      <c r="E216" s="76">
        <v>11044194419</v>
      </c>
      <c r="F216" s="59"/>
      <c r="G216" s="59" t="s">
        <v>7400</v>
      </c>
      <c r="H216" s="59" t="s">
        <v>16574</v>
      </c>
      <c r="I216" s="447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09">
        <v>44906</v>
      </c>
      <c r="C217" s="409"/>
      <c r="D217" s="59" t="s">
        <v>15505</v>
      </c>
      <c r="E217" s="76" t="s">
        <v>16575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09">
        <v>44906</v>
      </c>
      <c r="C218" s="409"/>
      <c r="D218" s="59" t="s">
        <v>15492</v>
      </c>
      <c r="E218" s="76" t="s">
        <v>16576</v>
      </c>
      <c r="F218" s="59"/>
      <c r="G218" s="59" t="s">
        <v>7400</v>
      </c>
      <c r="H218" s="59" t="s">
        <v>7356</v>
      </c>
      <c r="I218" s="338" t="s">
        <v>16557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09">
        <v>44906</v>
      </c>
      <c r="C219" s="409"/>
      <c r="D219" s="59" t="s">
        <v>15498</v>
      </c>
      <c r="E219" s="76" t="s">
        <v>16577</v>
      </c>
      <c r="F219" s="59"/>
      <c r="G219" s="59" t="s">
        <v>7400</v>
      </c>
      <c r="H219" s="59" t="s">
        <v>7356</v>
      </c>
      <c r="I219" s="338" t="s">
        <v>16557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09">
        <v>44906</v>
      </c>
      <c r="C220" s="409"/>
      <c r="D220" s="59" t="s">
        <v>16298</v>
      </c>
      <c r="E220" s="76">
        <v>1021</v>
      </c>
      <c r="F220" s="59"/>
      <c r="G220" s="59" t="s">
        <v>7400</v>
      </c>
      <c r="H220" s="59" t="s">
        <v>7356</v>
      </c>
      <c r="I220" s="338" t="s">
        <v>16557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15568</v>
      </c>
      <c r="E221" s="76" t="s">
        <v>16578</v>
      </c>
      <c r="F221" s="59" t="s">
        <v>16579</v>
      </c>
      <c r="G221" s="59" t="s">
        <v>345</v>
      </c>
      <c r="H221" s="59" t="s">
        <v>621</v>
      </c>
      <c r="I221" s="338" t="s">
        <v>16551</v>
      </c>
      <c r="J221" s="59"/>
      <c r="K221" s="59"/>
      <c r="M221" s="359"/>
      <c r="N221" s="359"/>
      <c r="O221" s="404"/>
      <c r="P221" s="712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15568</v>
      </c>
      <c r="E222" s="76" t="s">
        <v>16580</v>
      </c>
      <c r="F222" s="59" t="s">
        <v>16581</v>
      </c>
      <c r="G222" s="59" t="s">
        <v>345</v>
      </c>
      <c r="H222" s="59" t="s">
        <v>621</v>
      </c>
      <c r="I222" s="59" t="s">
        <v>16557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15568</v>
      </c>
      <c r="E223" s="76" t="s">
        <v>16582</v>
      </c>
      <c r="F223" s="59" t="s">
        <v>16583</v>
      </c>
      <c r="G223" s="59" t="s">
        <v>7583</v>
      </c>
      <c r="H223" s="59" t="s">
        <v>1694</v>
      </c>
      <c r="I223" s="338" t="s">
        <v>5945</v>
      </c>
      <c r="J223" s="59"/>
      <c r="K223" s="59"/>
      <c r="M223" s="701"/>
      <c r="N223" s="701"/>
      <c r="O223" s="742"/>
      <c r="P223" s="704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15568</v>
      </c>
      <c r="E224" s="76" t="s">
        <v>16584</v>
      </c>
      <c r="F224" s="59" t="s">
        <v>16585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15492</v>
      </c>
      <c r="E225" s="76" t="s">
        <v>16586</v>
      </c>
      <c r="F225" s="59" t="s">
        <v>16587</v>
      </c>
      <c r="G225" s="59" t="s">
        <v>7583</v>
      </c>
      <c r="H225" s="59" t="s">
        <v>1694</v>
      </c>
      <c r="I225" s="338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16588</v>
      </c>
      <c r="E226" s="76">
        <v>369109026</v>
      </c>
      <c r="F226" s="389" t="s">
        <v>16589</v>
      </c>
      <c r="G226" s="389" t="s">
        <v>7583</v>
      </c>
      <c r="H226" s="389" t="s">
        <v>1694</v>
      </c>
      <c r="I226" s="389" t="s">
        <v>16590</v>
      </c>
      <c r="J226" s="389"/>
      <c r="K226" s="475">
        <v>44960</v>
      </c>
      <c r="O226"/>
      <c r="P226"/>
    </row>
    <row r="227" spans="1:20" x14ac:dyDescent="0.25">
      <c r="A227" s="59">
        <v>205</v>
      </c>
      <c r="B227" s="409">
        <v>44604</v>
      </c>
      <c r="C227" s="409"/>
      <c r="D227" s="59" t="s">
        <v>15492</v>
      </c>
      <c r="E227" s="76" t="s">
        <v>16591</v>
      </c>
      <c r="F227" s="59" t="s">
        <v>16592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09">
        <v>44604</v>
      </c>
      <c r="C228" s="409"/>
      <c r="D228" s="59" t="s">
        <v>15492</v>
      </c>
      <c r="E228" s="76" t="s">
        <v>16545</v>
      </c>
      <c r="F228" s="59" t="s">
        <v>16593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09">
        <v>44604</v>
      </c>
      <c r="C229" s="409"/>
      <c r="D229" s="59" t="s">
        <v>15492</v>
      </c>
      <c r="E229" s="76" t="s">
        <v>16542</v>
      </c>
      <c r="F229" s="59" t="s">
        <v>16594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09">
        <v>44604</v>
      </c>
      <c r="C230" s="409"/>
      <c r="D230" s="59" t="s">
        <v>15492</v>
      </c>
      <c r="E230" s="76" t="s">
        <v>16595</v>
      </c>
      <c r="F230" s="59" t="s">
        <v>16596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09">
        <v>44604</v>
      </c>
      <c r="C231" s="409"/>
      <c r="D231" s="59" t="s">
        <v>15492</v>
      </c>
      <c r="E231" s="76" t="s">
        <v>16456</v>
      </c>
      <c r="F231" s="59" t="s">
        <v>16597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09">
        <v>44604</v>
      </c>
      <c r="C232" s="409"/>
      <c r="D232" s="59" t="s">
        <v>15492</v>
      </c>
      <c r="E232" s="76" t="s">
        <v>16544</v>
      </c>
      <c r="F232" s="59" t="s">
        <v>16598</v>
      </c>
      <c r="G232" s="210">
        <v>44632</v>
      </c>
      <c r="H232" s="59" t="s">
        <v>101</v>
      </c>
      <c r="I232" s="59" t="s">
        <v>16599</v>
      </c>
      <c r="J232" s="210">
        <v>44693</v>
      </c>
      <c r="K232" s="59"/>
      <c r="O232"/>
      <c r="P232"/>
    </row>
    <row r="233" spans="1:20" x14ac:dyDescent="0.25">
      <c r="A233" s="389">
        <v>208</v>
      </c>
      <c r="B233" s="409">
        <v>44604</v>
      </c>
      <c r="C233" s="409"/>
      <c r="D233" s="59" t="s">
        <v>15492</v>
      </c>
      <c r="E233" s="76" t="s">
        <v>16600</v>
      </c>
      <c r="F233" s="59" t="s">
        <v>16601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09">
        <v>44604</v>
      </c>
      <c r="C234" s="409"/>
      <c r="D234" s="59" t="s">
        <v>15492</v>
      </c>
      <c r="E234" s="76" t="s">
        <v>16602</v>
      </c>
      <c r="F234" s="59" t="s">
        <v>16603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89">
        <v>209</v>
      </c>
      <c r="B235" s="409">
        <v>44604</v>
      </c>
      <c r="C235" s="409"/>
      <c r="D235" s="59" t="s">
        <v>15492</v>
      </c>
      <c r="E235" s="76" t="s">
        <v>16604</v>
      </c>
      <c r="F235" s="59" t="s">
        <v>16605</v>
      </c>
      <c r="G235" s="210">
        <v>44754</v>
      </c>
      <c r="H235" s="59" t="s">
        <v>621</v>
      </c>
      <c r="I235" s="59"/>
      <c r="J235" s="59"/>
      <c r="K235" s="59"/>
      <c r="M235" s="743"/>
      <c r="N235" s="96"/>
      <c r="Q235" s="743"/>
      <c r="R235" s="96"/>
      <c r="S235" s="96"/>
      <c r="T235" s="96"/>
    </row>
    <row r="236" spans="1:20" x14ac:dyDescent="0.25">
      <c r="A236" s="59">
        <v>209</v>
      </c>
      <c r="B236" s="409">
        <v>44604</v>
      </c>
      <c r="C236" s="409"/>
      <c r="D236" s="59" t="s">
        <v>15492</v>
      </c>
      <c r="E236" s="76" t="s">
        <v>16606</v>
      </c>
      <c r="F236" s="59" t="s">
        <v>16607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15505</v>
      </c>
      <c r="E237" s="76" t="s">
        <v>16608</v>
      </c>
      <c r="F237" s="74" t="s">
        <v>16609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15505</v>
      </c>
      <c r="E238" s="76" t="s">
        <v>16610</v>
      </c>
      <c r="F238" s="74" t="s">
        <v>16611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15505</v>
      </c>
      <c r="E239" s="76" t="s">
        <v>16612</v>
      </c>
      <c r="F239" s="74" t="s">
        <v>16613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15505</v>
      </c>
      <c r="E240" s="76" t="s">
        <v>16614</v>
      </c>
      <c r="F240" s="74" t="s">
        <v>16615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15505</v>
      </c>
      <c r="E241" s="76" t="s">
        <v>16616</v>
      </c>
      <c r="F241" s="74" t="s">
        <v>16617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15505</v>
      </c>
      <c r="E242" s="76" t="s">
        <v>16618</v>
      </c>
      <c r="F242" s="74" t="s">
        <v>16619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09">
        <v>44846</v>
      </c>
      <c r="C243" s="409"/>
      <c r="D243" s="59" t="s">
        <v>15505</v>
      </c>
      <c r="E243" s="408" t="s">
        <v>16620</v>
      </c>
      <c r="F243" s="59" t="s">
        <v>16621</v>
      </c>
      <c r="G243" s="59" t="s">
        <v>7927</v>
      </c>
      <c r="H243" s="59" t="s">
        <v>8934</v>
      </c>
      <c r="I243" s="59" t="s">
        <v>16622</v>
      </c>
      <c r="J243" s="59"/>
      <c r="K243" s="59"/>
      <c r="O243"/>
      <c r="P243"/>
    </row>
    <row r="244" spans="1:20" x14ac:dyDescent="0.25">
      <c r="A244" s="59">
        <v>213</v>
      </c>
      <c r="B244" s="409">
        <v>44846</v>
      </c>
      <c r="C244" s="409"/>
      <c r="D244" s="59" t="s">
        <v>16285</v>
      </c>
      <c r="E244" s="76">
        <v>43201414</v>
      </c>
      <c r="F244" s="59" t="s">
        <v>16623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09">
        <v>44846</v>
      </c>
      <c r="C245" s="409"/>
      <c r="D245" s="389" t="s">
        <v>16285</v>
      </c>
      <c r="E245" s="686">
        <v>51214607</v>
      </c>
      <c r="F245" s="389" t="s">
        <v>16624</v>
      </c>
      <c r="G245" s="389" t="s">
        <v>7927</v>
      </c>
      <c r="H245" s="389" t="s">
        <v>8934</v>
      </c>
      <c r="I245" s="389" t="s">
        <v>16622</v>
      </c>
      <c r="J245" s="389"/>
      <c r="K245" s="389" t="s">
        <v>1959</v>
      </c>
      <c r="M245" s="96"/>
      <c r="N245" s="96"/>
      <c r="Q245" s="96"/>
      <c r="R245" s="96"/>
      <c r="S245" s="96"/>
      <c r="T245" s="701"/>
    </row>
    <row r="246" spans="1:20" x14ac:dyDescent="0.25">
      <c r="A246" s="59">
        <v>214</v>
      </c>
      <c r="B246" s="409">
        <v>44846</v>
      </c>
      <c r="C246" s="409"/>
      <c r="D246" s="59" t="s">
        <v>16285</v>
      </c>
      <c r="E246" s="408">
        <v>49186225</v>
      </c>
      <c r="F246" s="59" t="s">
        <v>16625</v>
      </c>
      <c r="G246" s="59" t="s">
        <v>7927</v>
      </c>
      <c r="H246" s="59" t="s">
        <v>8934</v>
      </c>
      <c r="I246" s="59" t="s">
        <v>16622</v>
      </c>
      <c r="J246" s="59"/>
      <c r="K246" s="59"/>
      <c r="O246"/>
      <c r="P246"/>
    </row>
    <row r="247" spans="1:20" x14ac:dyDescent="0.25">
      <c r="A247" s="59">
        <v>215</v>
      </c>
      <c r="B247" s="409">
        <v>44846</v>
      </c>
      <c r="C247" s="409"/>
      <c r="D247" s="59" t="s">
        <v>15492</v>
      </c>
      <c r="E247" s="76" t="s">
        <v>16626</v>
      </c>
      <c r="F247" s="59" t="s">
        <v>16627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1"/>
    </row>
    <row r="248" spans="1:20" x14ac:dyDescent="0.25">
      <c r="A248" s="59">
        <v>215</v>
      </c>
      <c r="B248" s="409">
        <v>44846</v>
      </c>
      <c r="C248" s="409"/>
      <c r="D248" s="59" t="s">
        <v>15492</v>
      </c>
      <c r="E248" s="76" t="s">
        <v>16628</v>
      </c>
      <c r="F248" s="59" t="s">
        <v>16629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09">
        <v>44846</v>
      </c>
      <c r="C249" s="409"/>
      <c r="D249" s="59" t="s">
        <v>15492</v>
      </c>
      <c r="E249" s="76" t="s">
        <v>16443</v>
      </c>
      <c r="F249" s="59" t="s">
        <v>14080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09">
        <v>44846</v>
      </c>
      <c r="C250" s="409"/>
      <c r="D250" s="59" t="s">
        <v>15492</v>
      </c>
      <c r="E250" s="76" t="s">
        <v>16630</v>
      </c>
      <c r="F250" s="59" t="s">
        <v>14081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09">
        <v>44846</v>
      </c>
      <c r="C251" s="409"/>
      <c r="D251" s="389" t="s">
        <v>15492</v>
      </c>
      <c r="E251" s="686" t="s">
        <v>16631</v>
      </c>
      <c r="F251" s="389" t="s">
        <v>16632</v>
      </c>
      <c r="G251" s="389" t="s">
        <v>7857</v>
      </c>
      <c r="H251" s="389" t="s">
        <v>504</v>
      </c>
      <c r="I251" s="389"/>
      <c r="J251" s="389"/>
      <c r="K251" s="389" t="s">
        <v>1959</v>
      </c>
      <c r="O251"/>
      <c r="P251"/>
    </row>
    <row r="252" spans="1:20" x14ac:dyDescent="0.25">
      <c r="A252" s="59">
        <v>217</v>
      </c>
      <c r="B252" s="409">
        <v>44846</v>
      </c>
      <c r="C252" s="409"/>
      <c r="D252" s="59" t="s">
        <v>15492</v>
      </c>
      <c r="E252" s="76" t="s">
        <v>16633</v>
      </c>
      <c r="F252" s="389" t="s">
        <v>16634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09">
        <v>44846</v>
      </c>
      <c r="C253" s="409"/>
      <c r="D253" s="59" t="s">
        <v>15492</v>
      </c>
      <c r="E253" s="76" t="s">
        <v>16635</v>
      </c>
      <c r="F253" s="59" t="s">
        <v>16636</v>
      </c>
      <c r="G253" s="59" t="s">
        <v>7857</v>
      </c>
      <c r="H253" s="59" t="s">
        <v>504</v>
      </c>
      <c r="I253" s="59"/>
      <c r="J253" s="59"/>
      <c r="K253" s="59"/>
      <c r="M253" s="743"/>
      <c r="N253" s="96"/>
      <c r="O253" s="168"/>
      <c r="P253" s="744"/>
      <c r="Q253" s="743"/>
      <c r="R253" s="96"/>
      <c r="S253" s="96"/>
      <c r="T253" s="743"/>
    </row>
    <row r="254" spans="1:20" x14ac:dyDescent="0.25">
      <c r="A254" s="59">
        <v>218</v>
      </c>
      <c r="B254" s="409">
        <v>44846</v>
      </c>
      <c r="C254" s="409"/>
      <c r="D254" s="59" t="s">
        <v>15492</v>
      </c>
      <c r="E254" s="76" t="s">
        <v>16637</v>
      </c>
      <c r="F254" s="59" t="s">
        <v>16638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09">
        <v>44846</v>
      </c>
      <c r="C255" s="409"/>
      <c r="D255" s="59" t="s">
        <v>15492</v>
      </c>
      <c r="E255" s="76" t="s">
        <v>16639</v>
      </c>
      <c r="F255" s="59" t="s">
        <v>16640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09">
        <v>44846</v>
      </c>
      <c r="C256" s="409"/>
      <c r="D256" s="59" t="s">
        <v>15492</v>
      </c>
      <c r="E256" s="76" t="s">
        <v>16641</v>
      </c>
      <c r="F256" s="59" t="s">
        <v>16642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16643</v>
      </c>
      <c r="E257" s="59" t="s">
        <v>16644</v>
      </c>
      <c r="F257" s="59" t="s">
        <v>16645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16643</v>
      </c>
      <c r="E258" s="59" t="s">
        <v>16646</v>
      </c>
      <c r="F258" s="59" t="s">
        <v>16647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16643</v>
      </c>
      <c r="E259" s="59" t="s">
        <v>16648</v>
      </c>
      <c r="F259" s="59" t="s">
        <v>16649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16643</v>
      </c>
      <c r="E260" s="59" t="s">
        <v>16650</v>
      </c>
      <c r="F260" s="59" t="s">
        <v>16651</v>
      </c>
      <c r="G260" s="59" t="s">
        <v>334</v>
      </c>
      <c r="H260" s="59" t="s">
        <v>621</v>
      </c>
      <c r="I260" s="359" t="s">
        <v>8092</v>
      </c>
      <c r="J260" s="745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16643</v>
      </c>
      <c r="E261" s="59" t="s">
        <v>16652</v>
      </c>
      <c r="F261" s="59" t="s">
        <v>16653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16643</v>
      </c>
      <c r="E262" s="59" t="s">
        <v>16654</v>
      </c>
      <c r="F262" s="59" t="s">
        <v>16655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16643</v>
      </c>
      <c r="E263" s="59" t="s">
        <v>16656</v>
      </c>
      <c r="F263" s="59" t="s">
        <v>16657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16643</v>
      </c>
      <c r="E264" s="59" t="s">
        <v>16658</v>
      </c>
      <c r="F264" s="59" t="s">
        <v>16659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16643</v>
      </c>
      <c r="E265" s="59" t="s">
        <v>16660</v>
      </c>
      <c r="F265" s="59" t="s">
        <v>16661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16643</v>
      </c>
      <c r="E266" s="59" t="s">
        <v>16662</v>
      </c>
      <c r="F266" s="59" t="s">
        <v>16663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16664</v>
      </c>
      <c r="E267" s="59" t="s">
        <v>16665</v>
      </c>
      <c r="F267" s="338" t="s">
        <v>16666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16664</v>
      </c>
      <c r="E268" s="59" t="s">
        <v>16667</v>
      </c>
      <c r="F268" s="338" t="s">
        <v>16668</v>
      </c>
      <c r="G268" s="59" t="s">
        <v>7990</v>
      </c>
      <c r="H268" s="59" t="s">
        <v>504</v>
      </c>
      <c r="I268" s="359" t="s">
        <v>3682</v>
      </c>
      <c r="J268" s="359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16669</v>
      </c>
      <c r="E269" s="59" t="s">
        <v>16670</v>
      </c>
      <c r="F269" s="59" t="s">
        <v>16671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16669</v>
      </c>
      <c r="E270" s="59" t="s">
        <v>16672</v>
      </c>
      <c r="F270" s="59" t="s">
        <v>16673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16669</v>
      </c>
      <c r="E271" s="59" t="s">
        <v>16674</v>
      </c>
      <c r="F271" s="59" t="s">
        <v>16675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16669</v>
      </c>
      <c r="E272" s="59" t="s">
        <v>16676</v>
      </c>
      <c r="F272" s="59" t="s">
        <v>16677</v>
      </c>
      <c r="G272" s="59" t="s">
        <v>8014</v>
      </c>
      <c r="H272" s="59" t="s">
        <v>1824</v>
      </c>
      <c r="I272" s="359" t="s">
        <v>16590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16669</v>
      </c>
      <c r="E273" s="59" t="s">
        <v>16678</v>
      </c>
      <c r="F273" s="59" t="s">
        <v>16679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16669</v>
      </c>
      <c r="E274" s="59" t="s">
        <v>16680</v>
      </c>
      <c r="F274" s="59" t="s">
        <v>16681</v>
      </c>
      <c r="G274" s="59" t="s">
        <v>8014</v>
      </c>
      <c r="H274" s="59" t="s">
        <v>1824</v>
      </c>
      <c r="I274" s="359" t="s">
        <v>16590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16669</v>
      </c>
      <c r="E275" s="59" t="s">
        <v>16682</v>
      </c>
      <c r="F275" s="359" t="s">
        <v>16683</v>
      </c>
      <c r="G275" s="59" t="s">
        <v>8014</v>
      </c>
      <c r="H275" s="59" t="s">
        <v>1824</v>
      </c>
      <c r="I275" s="59" t="s">
        <v>15876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16669</v>
      </c>
      <c r="E276" s="59" t="s">
        <v>16684</v>
      </c>
      <c r="F276" s="359" t="s">
        <v>16685</v>
      </c>
      <c r="G276" s="59" t="s">
        <v>8014</v>
      </c>
      <c r="H276" s="59" t="s">
        <v>1824</v>
      </c>
      <c r="I276" s="359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09">
        <v>45108</v>
      </c>
      <c r="C277" s="83" t="s">
        <v>16686</v>
      </c>
      <c r="D277" s="59" t="s">
        <v>16669</v>
      </c>
      <c r="E277" s="76" t="s">
        <v>16687</v>
      </c>
      <c r="F277" s="59" t="s">
        <v>16688</v>
      </c>
      <c r="G277" s="210">
        <v>44866</v>
      </c>
      <c r="H277" s="59" t="s">
        <v>504</v>
      </c>
      <c r="I277" s="59" t="s">
        <v>3640</v>
      </c>
      <c r="J277" s="745" t="s">
        <v>1263</v>
      </c>
      <c r="K277" s="59"/>
      <c r="L277" s="701"/>
      <c r="O277"/>
      <c r="P277"/>
    </row>
    <row r="278" spans="1:20" x14ac:dyDescent="0.25">
      <c r="A278" s="59">
        <v>230</v>
      </c>
      <c r="B278" s="409">
        <v>45108</v>
      </c>
      <c r="C278" s="83" t="s">
        <v>16686</v>
      </c>
      <c r="D278" s="59" t="s">
        <v>16669</v>
      </c>
      <c r="E278" s="76" t="s">
        <v>16689</v>
      </c>
      <c r="F278" s="59" t="s">
        <v>16690</v>
      </c>
      <c r="G278" s="210">
        <v>44866</v>
      </c>
      <c r="H278" s="59" t="s">
        <v>504</v>
      </c>
      <c r="I278" s="59" t="s">
        <v>2431</v>
      </c>
      <c r="J278" s="404" t="s">
        <v>16691</v>
      </c>
      <c r="K278" s="59"/>
      <c r="O278"/>
      <c r="P278"/>
    </row>
    <row r="279" spans="1:20" x14ac:dyDescent="0.25">
      <c r="A279" s="59">
        <v>231</v>
      </c>
      <c r="B279" s="409">
        <v>45108</v>
      </c>
      <c r="C279" s="83" t="s">
        <v>16686</v>
      </c>
      <c r="D279" s="59" t="s">
        <v>16669</v>
      </c>
      <c r="E279" s="76" t="s">
        <v>16692</v>
      </c>
      <c r="F279" s="59" t="s">
        <v>16693</v>
      </c>
      <c r="G279" s="210">
        <v>44866</v>
      </c>
      <c r="H279" s="59" t="s">
        <v>504</v>
      </c>
      <c r="I279" s="59" t="s">
        <v>1645</v>
      </c>
      <c r="J279" s="404" t="s">
        <v>857</v>
      </c>
      <c r="K279" s="59"/>
      <c r="M279" s="139"/>
      <c r="N279" s="139"/>
      <c r="O279" s="168"/>
      <c r="P279" s="744"/>
      <c r="Q279" s="139"/>
      <c r="R279" s="139"/>
      <c r="S279" s="139"/>
      <c r="T279" s="96"/>
    </row>
    <row r="280" spans="1:20" x14ac:dyDescent="0.25">
      <c r="A280" s="59">
        <v>231</v>
      </c>
      <c r="B280" s="409">
        <v>45108</v>
      </c>
      <c r="C280" s="83" t="s">
        <v>16686</v>
      </c>
      <c r="D280" s="59" t="s">
        <v>16669</v>
      </c>
      <c r="E280" s="76" t="s">
        <v>16694</v>
      </c>
      <c r="F280" s="59" t="s">
        <v>16695</v>
      </c>
      <c r="G280" s="210">
        <v>44866</v>
      </c>
      <c r="H280" s="59" t="s">
        <v>504</v>
      </c>
      <c r="I280" s="59" t="s">
        <v>1645</v>
      </c>
      <c r="J280" s="404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09">
        <v>45108</v>
      </c>
      <c r="C281" s="83" t="s">
        <v>16686</v>
      </c>
      <c r="D281" s="59" t="s">
        <v>16669</v>
      </c>
      <c r="E281" s="76" t="s">
        <v>16696</v>
      </c>
      <c r="F281" s="59" t="s">
        <v>16697</v>
      </c>
      <c r="G281" s="210">
        <v>44866</v>
      </c>
      <c r="H281" s="59" t="s">
        <v>504</v>
      </c>
      <c r="I281" s="59" t="s">
        <v>6923</v>
      </c>
      <c r="J281" s="404" t="s">
        <v>1132</v>
      </c>
      <c r="K281" s="59"/>
      <c r="O281"/>
      <c r="P281"/>
    </row>
    <row r="282" spans="1:20" x14ac:dyDescent="0.25">
      <c r="A282" s="59">
        <v>232</v>
      </c>
      <c r="B282" s="409">
        <v>45108</v>
      </c>
      <c r="C282" s="83" t="s">
        <v>16686</v>
      </c>
      <c r="D282" s="59" t="s">
        <v>16669</v>
      </c>
      <c r="E282" s="76" t="s">
        <v>16698</v>
      </c>
      <c r="F282" s="59" t="s">
        <v>16699</v>
      </c>
      <c r="G282" s="210">
        <v>44866</v>
      </c>
      <c r="H282" s="59" t="s">
        <v>504</v>
      </c>
      <c r="I282" s="59" t="s">
        <v>6923</v>
      </c>
      <c r="J282" s="404" t="s">
        <v>1132</v>
      </c>
      <c r="K282" s="59"/>
      <c r="O282"/>
      <c r="P282"/>
    </row>
    <row r="283" spans="1:20" x14ac:dyDescent="0.25">
      <c r="A283" s="59">
        <v>233</v>
      </c>
      <c r="B283" s="409">
        <v>45108</v>
      </c>
      <c r="C283" s="83" t="s">
        <v>16686</v>
      </c>
      <c r="D283" s="59" t="s">
        <v>16669</v>
      </c>
      <c r="E283" s="76" t="s">
        <v>16700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4" t="s">
        <v>989</v>
      </c>
      <c r="K283" s="59"/>
      <c r="O283"/>
      <c r="P283"/>
    </row>
    <row r="284" spans="1:20" x14ac:dyDescent="0.25">
      <c r="A284" s="59">
        <v>233</v>
      </c>
      <c r="B284" s="409">
        <v>45108</v>
      </c>
      <c r="C284" s="83" t="s">
        <v>16686</v>
      </c>
      <c r="D284" s="59" t="s">
        <v>16669</v>
      </c>
      <c r="E284" s="76" t="s">
        <v>16701</v>
      </c>
      <c r="F284" s="59" t="s">
        <v>8833</v>
      </c>
      <c r="G284" s="59" t="s">
        <v>920</v>
      </c>
      <c r="H284" s="59" t="s">
        <v>504</v>
      </c>
      <c r="I284" s="359" t="s">
        <v>1645</v>
      </c>
      <c r="J284" s="404" t="s">
        <v>964</v>
      </c>
      <c r="K284" s="59"/>
      <c r="L284" s="701"/>
      <c r="O284"/>
      <c r="P284"/>
    </row>
    <row r="285" spans="1:20" x14ac:dyDescent="0.25">
      <c r="A285" s="59">
        <v>234</v>
      </c>
      <c r="B285" s="690">
        <v>45108</v>
      </c>
      <c r="C285" s="746" t="s">
        <v>16686</v>
      </c>
      <c r="D285" s="338" t="s">
        <v>16702</v>
      </c>
      <c r="E285" s="491">
        <v>57360522121</v>
      </c>
      <c r="F285" s="338" t="s">
        <v>8834</v>
      </c>
      <c r="G285" s="338" t="s">
        <v>920</v>
      </c>
      <c r="H285" s="338" t="s">
        <v>504</v>
      </c>
      <c r="I285" s="338" t="s">
        <v>1645</v>
      </c>
      <c r="J285" s="339" t="s">
        <v>964</v>
      </c>
      <c r="K285" s="338"/>
      <c r="M285" s="96"/>
      <c r="N285" s="96"/>
      <c r="Q285" s="743"/>
      <c r="R285" s="96"/>
      <c r="S285" s="96"/>
      <c r="T285" s="96"/>
    </row>
    <row r="286" spans="1:20" x14ac:dyDescent="0.25">
      <c r="A286" s="59">
        <v>234</v>
      </c>
      <c r="B286" s="409">
        <v>45108</v>
      </c>
      <c r="C286" s="83" t="s">
        <v>16686</v>
      </c>
      <c r="D286" s="59" t="s">
        <v>16702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59" t="s">
        <v>1645</v>
      </c>
      <c r="J286" s="404" t="s">
        <v>1002</v>
      </c>
      <c r="K286" s="59"/>
      <c r="O286"/>
      <c r="P286"/>
    </row>
    <row r="287" spans="1:20" x14ac:dyDescent="0.25">
      <c r="A287" s="59">
        <v>235</v>
      </c>
      <c r="B287" s="409">
        <v>45108</v>
      </c>
      <c r="C287" s="83" t="s">
        <v>16686</v>
      </c>
      <c r="D287" s="59" t="s">
        <v>16023</v>
      </c>
      <c r="E287" s="76" t="s">
        <v>16703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09">
        <v>45108</v>
      </c>
      <c r="C288" s="83" t="s">
        <v>16686</v>
      </c>
      <c r="D288" s="59" t="s">
        <v>16023</v>
      </c>
      <c r="E288" s="408" t="s">
        <v>16704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09">
        <v>45108</v>
      </c>
      <c r="C289" s="83" t="s">
        <v>16686</v>
      </c>
      <c r="D289" s="59" t="s">
        <v>16705</v>
      </c>
      <c r="E289" s="76" t="s">
        <v>16513</v>
      </c>
      <c r="F289" s="59" t="s">
        <v>8838</v>
      </c>
      <c r="G289" s="59" t="s">
        <v>920</v>
      </c>
      <c r="H289" s="59" t="s">
        <v>504</v>
      </c>
      <c r="I289" s="359" t="s">
        <v>6923</v>
      </c>
      <c r="J289" s="745">
        <v>44959</v>
      </c>
      <c r="K289" s="59"/>
      <c r="L289" s="747"/>
      <c r="M289" s="96"/>
      <c r="N289" s="96"/>
      <c r="Q289" s="743"/>
      <c r="R289" s="96"/>
      <c r="S289" s="96"/>
      <c r="T289" s="96"/>
    </row>
    <row r="290" spans="1:20" x14ac:dyDescent="0.25">
      <c r="A290" s="59">
        <v>236</v>
      </c>
      <c r="B290" s="409">
        <v>45108</v>
      </c>
      <c r="C290" s="83" t="s">
        <v>16686</v>
      </c>
      <c r="D290" s="59" t="s">
        <v>16705</v>
      </c>
      <c r="E290" s="76" t="s">
        <v>16706</v>
      </c>
      <c r="F290" s="59" t="s">
        <v>8863</v>
      </c>
      <c r="G290" s="59" t="s">
        <v>949</v>
      </c>
      <c r="H290" s="59" t="s">
        <v>621</v>
      </c>
      <c r="I290" s="359" t="s">
        <v>16551</v>
      </c>
      <c r="J290" s="404" t="s">
        <v>989</v>
      </c>
      <c r="K290" s="59"/>
      <c r="O290"/>
      <c r="P290"/>
    </row>
    <row r="291" spans="1:20" x14ac:dyDescent="0.25">
      <c r="A291" s="59">
        <v>237</v>
      </c>
      <c r="B291" s="409">
        <v>45108</v>
      </c>
      <c r="C291" s="83" t="s">
        <v>16686</v>
      </c>
      <c r="D291" s="59" t="s">
        <v>16705</v>
      </c>
      <c r="E291" s="76" t="s">
        <v>16707</v>
      </c>
      <c r="F291" s="59" t="s">
        <v>8865</v>
      </c>
      <c r="G291" s="59" t="s">
        <v>949</v>
      </c>
      <c r="H291" s="59" t="s">
        <v>621</v>
      </c>
      <c r="I291" s="359" t="s">
        <v>9816</v>
      </c>
      <c r="J291" s="404" t="s">
        <v>989</v>
      </c>
      <c r="K291" s="59"/>
      <c r="O291"/>
      <c r="P291"/>
    </row>
    <row r="292" spans="1:20" x14ac:dyDescent="0.25">
      <c r="A292" s="59">
        <v>237</v>
      </c>
      <c r="B292" s="409">
        <v>45108</v>
      </c>
      <c r="C292" s="83" t="s">
        <v>16686</v>
      </c>
      <c r="D292" s="59" t="s">
        <v>16705</v>
      </c>
      <c r="E292" s="76" t="s">
        <v>16522</v>
      </c>
      <c r="F292" s="59" t="s">
        <v>8866</v>
      </c>
      <c r="G292" s="59" t="s">
        <v>949</v>
      </c>
      <c r="H292" s="59" t="s">
        <v>621</v>
      </c>
      <c r="I292" s="359" t="s">
        <v>16551</v>
      </c>
      <c r="J292" s="404" t="s">
        <v>1002</v>
      </c>
      <c r="K292" s="59"/>
      <c r="O292"/>
      <c r="P292"/>
    </row>
    <row r="293" spans="1:20" x14ac:dyDescent="0.25">
      <c r="A293" s="59">
        <v>238</v>
      </c>
      <c r="B293" s="409">
        <v>45108</v>
      </c>
      <c r="C293" s="83" t="s">
        <v>16686</v>
      </c>
      <c r="D293" s="59" t="s">
        <v>16705</v>
      </c>
      <c r="E293" s="76" t="s">
        <v>16708</v>
      </c>
      <c r="F293" s="59" t="s">
        <v>8867</v>
      </c>
      <c r="G293" s="59" t="s">
        <v>949</v>
      </c>
      <c r="H293" s="59" t="s">
        <v>621</v>
      </c>
      <c r="I293" s="359" t="s">
        <v>9969</v>
      </c>
      <c r="J293" s="745">
        <v>45140</v>
      </c>
      <c r="K293" s="59"/>
      <c r="O293"/>
      <c r="P293"/>
    </row>
    <row r="294" spans="1:20" x14ac:dyDescent="0.25">
      <c r="A294" s="59">
        <v>238</v>
      </c>
      <c r="B294" s="409">
        <v>45108</v>
      </c>
      <c r="C294" s="83" t="s">
        <v>16686</v>
      </c>
      <c r="D294" s="59" t="s">
        <v>16705</v>
      </c>
      <c r="E294" s="76" t="s">
        <v>16709</v>
      </c>
      <c r="F294" s="59" t="s">
        <v>8868</v>
      </c>
      <c r="G294" s="59" t="s">
        <v>949</v>
      </c>
      <c r="H294" s="59" t="s">
        <v>621</v>
      </c>
      <c r="I294" s="359" t="s">
        <v>9644</v>
      </c>
      <c r="J294" s="745">
        <v>45171</v>
      </c>
      <c r="K294" s="59"/>
      <c r="O294"/>
      <c r="P294"/>
    </row>
    <row r="295" spans="1:20" x14ac:dyDescent="0.25">
      <c r="A295" s="59">
        <v>239</v>
      </c>
      <c r="B295" s="409">
        <v>45108</v>
      </c>
      <c r="C295" s="83" t="s">
        <v>16686</v>
      </c>
      <c r="D295" s="59" t="s">
        <v>16705</v>
      </c>
      <c r="E295" s="76" t="s">
        <v>16710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09">
        <v>45108</v>
      </c>
      <c r="C296" s="83" t="s">
        <v>16686</v>
      </c>
      <c r="D296" s="59" t="s">
        <v>16705</v>
      </c>
      <c r="E296" s="76" t="s">
        <v>16711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48"/>
      <c r="O296"/>
      <c r="P296"/>
    </row>
    <row r="297" spans="1:20" x14ac:dyDescent="0.25">
      <c r="A297" s="59">
        <v>240</v>
      </c>
      <c r="B297" s="712" t="s">
        <v>902</v>
      </c>
      <c r="C297" s="64" t="s">
        <v>16712</v>
      </c>
      <c r="D297" s="359" t="s">
        <v>15505</v>
      </c>
      <c r="E297" s="712" t="s">
        <v>16713</v>
      </c>
      <c r="F297" s="59" t="s">
        <v>16714</v>
      </c>
      <c r="G297" s="745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2" t="s">
        <v>902</v>
      </c>
      <c r="C298" s="64" t="s">
        <v>16712</v>
      </c>
      <c r="D298" s="359" t="s">
        <v>15492</v>
      </c>
      <c r="E298" s="712" t="s">
        <v>16479</v>
      </c>
      <c r="F298" s="59" t="s">
        <v>16303</v>
      </c>
      <c r="G298" s="745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49" t="s">
        <v>1020</v>
      </c>
      <c r="C299" s="64" t="s">
        <v>16308</v>
      </c>
      <c r="D299" s="359" t="s">
        <v>15505</v>
      </c>
      <c r="E299" s="750" t="s">
        <v>16286</v>
      </c>
      <c r="F299" s="59" t="s">
        <v>16715</v>
      </c>
      <c r="G299" s="745">
        <v>45232</v>
      </c>
      <c r="H299" s="59" t="s">
        <v>504</v>
      </c>
      <c r="I299" s="59"/>
      <c r="J299" s="59"/>
      <c r="K299" s="59"/>
      <c r="L299" s="701"/>
      <c r="M299" s="96"/>
      <c r="N299" s="96"/>
      <c r="O299" s="182"/>
      <c r="P299" s="144"/>
      <c r="Q299" s="96"/>
      <c r="R299" s="96"/>
      <c r="S299" s="96"/>
      <c r="T299" s="701"/>
    </row>
    <row r="300" spans="1:20" x14ac:dyDescent="0.25">
      <c r="A300" s="59">
        <v>241</v>
      </c>
      <c r="B300" s="59" t="s">
        <v>16716</v>
      </c>
      <c r="C300" s="64" t="s">
        <v>16686</v>
      </c>
      <c r="D300" s="59" t="s">
        <v>15492</v>
      </c>
      <c r="E300" s="59" t="s">
        <v>16540</v>
      </c>
      <c r="F300" s="59" t="s">
        <v>16717</v>
      </c>
      <c r="G300" s="84" t="s">
        <v>1861</v>
      </c>
      <c r="H300" s="59" t="s">
        <v>621</v>
      </c>
      <c r="I300" s="76"/>
      <c r="J300" s="76"/>
      <c r="K300" s="59"/>
      <c r="L300" s="747"/>
      <c r="O300"/>
      <c r="P300"/>
    </row>
    <row r="301" spans="1:20" x14ac:dyDescent="0.25">
      <c r="A301" s="59">
        <v>242</v>
      </c>
      <c r="B301" s="59" t="s">
        <v>16716</v>
      </c>
      <c r="C301" s="64" t="s">
        <v>16686</v>
      </c>
      <c r="D301" s="59" t="s">
        <v>15492</v>
      </c>
      <c r="E301" s="59" t="s">
        <v>16718</v>
      </c>
      <c r="F301" s="59" t="s">
        <v>16719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1"/>
      <c r="Q301" s="96"/>
      <c r="R301" s="96"/>
      <c r="S301" s="96"/>
      <c r="T301" s="701"/>
    </row>
    <row r="302" spans="1:20" x14ac:dyDescent="0.25">
      <c r="A302" s="59">
        <v>243</v>
      </c>
      <c r="B302" s="59" t="s">
        <v>16716</v>
      </c>
      <c r="C302" s="64" t="s">
        <v>16686</v>
      </c>
      <c r="D302" s="59" t="s">
        <v>15492</v>
      </c>
      <c r="E302" s="59" t="s">
        <v>16720</v>
      </c>
      <c r="F302" s="59" t="s">
        <v>16721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16716</v>
      </c>
      <c r="C303" s="64" t="s">
        <v>16686</v>
      </c>
      <c r="D303" s="59" t="s">
        <v>15492</v>
      </c>
      <c r="E303" s="59" t="s">
        <v>16722</v>
      </c>
      <c r="F303" s="59" t="s">
        <v>16723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16724</v>
      </c>
      <c r="C304" s="59" t="s">
        <v>16686</v>
      </c>
      <c r="D304" s="59" t="s">
        <v>16285</v>
      </c>
      <c r="E304" s="59" t="s">
        <v>16725</v>
      </c>
      <c r="F304" s="59" t="s">
        <v>16726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16724</v>
      </c>
      <c r="C305" s="59" t="s">
        <v>16686</v>
      </c>
      <c r="D305" s="59" t="s">
        <v>16285</v>
      </c>
      <c r="E305" s="76" t="s">
        <v>16727</v>
      </c>
      <c r="F305" s="59" t="s">
        <v>16728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16724</v>
      </c>
      <c r="C306" s="59" t="s">
        <v>16686</v>
      </c>
      <c r="D306" s="59" t="s">
        <v>16285</v>
      </c>
      <c r="E306" s="76" t="s">
        <v>16729</v>
      </c>
      <c r="F306" s="59" t="s">
        <v>16730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16724</v>
      </c>
      <c r="C307" s="59" t="s">
        <v>16686</v>
      </c>
      <c r="D307" s="59" t="s">
        <v>16285</v>
      </c>
      <c r="E307" s="76" t="s">
        <v>16731</v>
      </c>
      <c r="F307" s="59" t="s">
        <v>16732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16724</v>
      </c>
      <c r="C308" s="59" t="s">
        <v>16686</v>
      </c>
      <c r="D308" s="59" t="s">
        <v>16285</v>
      </c>
      <c r="E308" s="76" t="s">
        <v>16733</v>
      </c>
      <c r="F308" s="59" t="s">
        <v>16734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16724</v>
      </c>
      <c r="C309" s="59" t="s">
        <v>16686</v>
      </c>
      <c r="D309" s="59" t="s">
        <v>16285</v>
      </c>
      <c r="E309" s="76" t="s">
        <v>16735</v>
      </c>
      <c r="F309" s="59" t="s">
        <v>16736</v>
      </c>
      <c r="G309" s="210">
        <v>44960</v>
      </c>
      <c r="H309" s="59" t="s">
        <v>3813</v>
      </c>
      <c r="I309" s="59"/>
      <c r="J309" s="59"/>
      <c r="K309" s="59"/>
      <c r="L309" s="747"/>
      <c r="M309" s="701"/>
      <c r="N309" s="701"/>
      <c r="O309" s="704"/>
      <c r="P309" s="742"/>
      <c r="Q309" s="96"/>
      <c r="R309" s="96"/>
      <c r="S309" s="96"/>
      <c r="T309" s="96"/>
    </row>
    <row r="310" spans="1:20" x14ac:dyDescent="0.25">
      <c r="A310" s="59">
        <v>251</v>
      </c>
      <c r="B310" s="59" t="s">
        <v>16724</v>
      </c>
      <c r="C310" s="59" t="s">
        <v>16686</v>
      </c>
      <c r="D310" s="59" t="s">
        <v>16285</v>
      </c>
      <c r="E310" s="76" t="s">
        <v>16737</v>
      </c>
      <c r="F310" s="59" t="s">
        <v>16738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16724</v>
      </c>
      <c r="C311" s="59" t="s">
        <v>16686</v>
      </c>
      <c r="D311" s="59" t="s">
        <v>16285</v>
      </c>
      <c r="E311" s="408" t="s">
        <v>16739</v>
      </c>
      <c r="F311" s="59" t="s">
        <v>16740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2"/>
      <c r="Q311" s="743"/>
      <c r="R311" s="96"/>
      <c r="S311" s="96"/>
      <c r="T311" s="96"/>
    </row>
    <row r="312" spans="1:20" x14ac:dyDescent="0.25">
      <c r="A312" s="59">
        <v>253</v>
      </c>
      <c r="B312" s="59" t="s">
        <v>16724</v>
      </c>
      <c r="C312" s="59" t="s">
        <v>16686</v>
      </c>
      <c r="D312" s="59" t="s">
        <v>16285</v>
      </c>
      <c r="E312" s="76" t="s">
        <v>16741</v>
      </c>
      <c r="F312" s="59" t="s">
        <v>16742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16724</v>
      </c>
      <c r="C313" s="59" t="s">
        <v>16686</v>
      </c>
      <c r="D313" s="59" t="s">
        <v>16285</v>
      </c>
      <c r="E313" s="76" t="s">
        <v>16743</v>
      </c>
      <c r="F313" s="59" t="s">
        <v>16744</v>
      </c>
      <c r="G313" s="210">
        <v>44960</v>
      </c>
      <c r="H313" s="59" t="s">
        <v>3813</v>
      </c>
      <c r="I313" s="59"/>
      <c r="J313" s="59"/>
      <c r="K313" s="59"/>
      <c r="M313" s="743"/>
      <c r="N313" s="701"/>
      <c r="Q313" s="96"/>
      <c r="R313" s="96"/>
      <c r="S313" s="96"/>
      <c r="T313" s="743"/>
    </row>
    <row r="314" spans="1:20" x14ac:dyDescent="0.25">
      <c r="A314" s="59">
        <v>255</v>
      </c>
      <c r="B314" s="83">
        <v>45233</v>
      </c>
      <c r="C314" s="64"/>
      <c r="D314" s="59" t="s">
        <v>16745</v>
      </c>
      <c r="E314" s="76" t="s">
        <v>16746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3"/>
      <c r="N314" s="701"/>
      <c r="Q314" s="96"/>
      <c r="R314" s="96"/>
      <c r="S314" s="96"/>
      <c r="T314" s="743"/>
    </row>
    <row r="315" spans="1:20" x14ac:dyDescent="0.25">
      <c r="A315" s="59">
        <v>256</v>
      </c>
      <c r="B315" s="83">
        <v>45233</v>
      </c>
      <c r="C315" s="64"/>
      <c r="D315" s="59" t="s">
        <v>16745</v>
      </c>
      <c r="E315" s="76" t="s">
        <v>16747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16745</v>
      </c>
      <c r="E316" s="76" t="s">
        <v>16748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16745</v>
      </c>
      <c r="E317" s="76" t="s">
        <v>16749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16745</v>
      </c>
      <c r="E318" s="76" t="s">
        <v>16750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16745</v>
      </c>
      <c r="E319" s="76" t="s">
        <v>16751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3"/>
      <c r="N319" s="701"/>
      <c r="Q319" s="96"/>
      <c r="R319" s="96"/>
      <c r="S319" s="96"/>
      <c r="T319" s="743"/>
    </row>
    <row r="320" spans="1:20" x14ac:dyDescent="0.25">
      <c r="A320" s="59">
        <v>261</v>
      </c>
      <c r="B320" s="83">
        <v>45233</v>
      </c>
      <c r="C320" s="64"/>
      <c r="D320" s="59" t="s">
        <v>16745</v>
      </c>
      <c r="E320" s="76" t="s">
        <v>16752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16745</v>
      </c>
      <c r="E321" s="76" t="s">
        <v>16753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3"/>
      <c r="N321" s="701"/>
      <c r="Q321" s="96"/>
      <c r="R321" s="96"/>
      <c r="S321" s="96"/>
      <c r="T321" s="743"/>
    </row>
    <row r="322" spans="1:20" x14ac:dyDescent="0.25">
      <c r="A322" s="59">
        <v>263</v>
      </c>
      <c r="B322" s="83">
        <v>45233</v>
      </c>
      <c r="C322" s="64"/>
      <c r="D322" s="59" t="s">
        <v>16745</v>
      </c>
      <c r="E322" s="76" t="s">
        <v>16754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16745</v>
      </c>
      <c r="E323" s="76" t="s">
        <v>16755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16756</v>
      </c>
      <c r="E324" s="76" t="s">
        <v>16757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16756</v>
      </c>
      <c r="E325" s="76" t="s">
        <v>16758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16756</v>
      </c>
      <c r="E326" s="76" t="s">
        <v>16759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16756</v>
      </c>
      <c r="E327" s="76" t="s">
        <v>16760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16761</v>
      </c>
      <c r="E328" s="76" t="s">
        <v>16762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1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16761</v>
      </c>
      <c r="E329" s="76" t="s">
        <v>16763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3"/>
      <c r="N329" s="96"/>
      <c r="Q329" s="96"/>
      <c r="R329" s="96"/>
      <c r="S329" s="96"/>
      <c r="T329" s="743"/>
    </row>
    <row r="330" spans="1:20" x14ac:dyDescent="0.25">
      <c r="A330" s="59">
        <v>271</v>
      </c>
      <c r="B330" s="83" t="s">
        <v>2506</v>
      </c>
      <c r="C330" s="64"/>
      <c r="D330" s="59" t="s">
        <v>16764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3"/>
      <c r="N330" s="96"/>
      <c r="Q330" s="96"/>
      <c r="R330" s="96"/>
      <c r="S330" s="96"/>
      <c r="T330" s="743"/>
    </row>
    <row r="331" spans="1:20" x14ac:dyDescent="0.25">
      <c r="A331" s="59">
        <v>272</v>
      </c>
      <c r="B331" s="83" t="s">
        <v>2506</v>
      </c>
      <c r="C331" s="64"/>
      <c r="D331" s="59" t="s">
        <v>16764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3"/>
      <c r="N331" s="96"/>
      <c r="Q331" s="96"/>
      <c r="R331" s="96"/>
      <c r="S331" s="96"/>
      <c r="T331" s="743"/>
    </row>
    <row r="332" spans="1:20" x14ac:dyDescent="0.25">
      <c r="A332" s="59">
        <v>273</v>
      </c>
      <c r="B332" s="83" t="s">
        <v>2506</v>
      </c>
      <c r="C332" s="64"/>
      <c r="D332" s="59" t="s">
        <v>16643</v>
      </c>
      <c r="E332" s="76" t="s">
        <v>16765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3"/>
      <c r="N332" s="96"/>
      <c r="Q332" s="96"/>
      <c r="R332" s="96"/>
      <c r="S332" s="96"/>
      <c r="T332" s="743"/>
    </row>
    <row r="333" spans="1:20" x14ac:dyDescent="0.25">
      <c r="A333" s="59">
        <v>274</v>
      </c>
      <c r="B333" s="83" t="s">
        <v>2506</v>
      </c>
      <c r="C333" s="64"/>
      <c r="D333" s="59" t="s">
        <v>16643</v>
      </c>
      <c r="E333" s="76" t="s">
        <v>16766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16643</v>
      </c>
      <c r="E334" s="76" t="s">
        <v>16767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3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16643</v>
      </c>
      <c r="E335" s="76" t="s">
        <v>16768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3"/>
      <c r="N335" s="96"/>
      <c r="Q335" s="96"/>
      <c r="R335" s="96"/>
      <c r="S335" s="96"/>
      <c r="T335" s="743"/>
    </row>
    <row r="336" spans="1:20" x14ac:dyDescent="0.25">
      <c r="A336" s="59">
        <v>277</v>
      </c>
      <c r="B336" s="83" t="s">
        <v>2506</v>
      </c>
      <c r="C336" s="64"/>
      <c r="D336" s="59" t="s">
        <v>16643</v>
      </c>
      <c r="E336" s="76" t="s">
        <v>16769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16643</v>
      </c>
      <c r="E337" s="76" t="s">
        <v>16770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16756</v>
      </c>
      <c r="E338" s="76" t="s">
        <v>16771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16756</v>
      </c>
      <c r="E339" s="76" t="s">
        <v>16772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3"/>
      <c r="N339" s="96"/>
      <c r="Q339" s="96"/>
      <c r="R339" s="96"/>
      <c r="S339" s="96"/>
      <c r="T339" s="743"/>
    </row>
    <row r="340" spans="1:20" x14ac:dyDescent="0.25">
      <c r="A340" s="59">
        <v>281</v>
      </c>
      <c r="B340" s="409">
        <v>45234</v>
      </c>
      <c r="C340" s="64"/>
      <c r="D340" s="59" t="s">
        <v>16764</v>
      </c>
      <c r="E340" s="76" t="s">
        <v>16773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09">
        <v>45234</v>
      </c>
      <c r="C341" s="64"/>
      <c r="D341" s="59" t="s">
        <v>16664</v>
      </c>
      <c r="E341" s="76" t="s">
        <v>16774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09">
        <v>45234</v>
      </c>
      <c r="C342" s="64"/>
      <c r="D342" s="59" t="s">
        <v>16756</v>
      </c>
      <c r="E342" s="76" t="s">
        <v>16775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09">
        <v>45234</v>
      </c>
      <c r="C343" s="64"/>
      <c r="D343" s="59" t="s">
        <v>16764</v>
      </c>
      <c r="E343" s="76" t="s">
        <v>16776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09">
        <v>45234</v>
      </c>
      <c r="C344" s="64"/>
      <c r="D344" s="59" t="s">
        <v>16643</v>
      </c>
      <c r="E344" s="76" t="s">
        <v>16777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09">
        <v>45234</v>
      </c>
      <c r="C345" s="64"/>
      <c r="D345" s="59" t="s">
        <v>16664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09">
        <v>45234</v>
      </c>
      <c r="C346" s="64"/>
      <c r="D346" s="59" t="s">
        <v>16764</v>
      </c>
      <c r="E346" s="76" t="s">
        <v>16778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09">
        <v>45234</v>
      </c>
      <c r="C347" s="64"/>
      <c r="D347" s="59" t="s">
        <v>16764</v>
      </c>
      <c r="E347" s="76" t="s">
        <v>16779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09">
        <v>45234</v>
      </c>
      <c r="C348" s="64"/>
      <c r="D348" s="59" t="s">
        <v>16756</v>
      </c>
      <c r="E348" s="76" t="s">
        <v>16780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09">
        <v>45234</v>
      </c>
      <c r="C349" s="64"/>
      <c r="D349" s="59" t="s">
        <v>16764</v>
      </c>
      <c r="E349" s="76" t="s">
        <v>16781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1"/>
      <c r="O349"/>
      <c r="P349"/>
    </row>
    <row r="350" spans="1:20" x14ac:dyDescent="0.25">
      <c r="A350" s="59">
        <v>291</v>
      </c>
      <c r="B350" s="409">
        <v>45234</v>
      </c>
      <c r="C350" s="64"/>
      <c r="D350" s="59" t="s">
        <v>16643</v>
      </c>
      <c r="E350" s="76" t="s">
        <v>16782</v>
      </c>
      <c r="F350" s="59" t="s">
        <v>10014</v>
      </c>
      <c r="G350" s="409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16705</v>
      </c>
      <c r="E351" s="76" t="s">
        <v>16783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16705</v>
      </c>
      <c r="E352" s="76" t="s">
        <v>16784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16705</v>
      </c>
      <c r="E353" s="76" t="s">
        <v>16785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1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16705</v>
      </c>
      <c r="E354" s="76" t="s">
        <v>16786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3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16705</v>
      </c>
      <c r="E355" s="76" t="s">
        <v>16787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3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16705</v>
      </c>
      <c r="E356" s="76" t="s">
        <v>16788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16705</v>
      </c>
      <c r="E357" s="76" t="s">
        <v>16789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16705</v>
      </c>
      <c r="E358" s="76" t="s">
        <v>16790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1"/>
      <c r="M358" s="743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16705</v>
      </c>
      <c r="E359" s="76" t="s">
        <v>16791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16705</v>
      </c>
      <c r="E360" s="76" t="s">
        <v>16792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16705</v>
      </c>
      <c r="E361" s="76" t="s">
        <v>16793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4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16705</v>
      </c>
      <c r="E362" s="76" t="s">
        <v>16794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16795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16705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16795</v>
      </c>
      <c r="E365" s="76" t="s">
        <v>16796</v>
      </c>
      <c r="F365" s="59" t="s">
        <v>10371</v>
      </c>
      <c r="G365" s="210">
        <v>45205</v>
      </c>
      <c r="H365" s="59" t="s">
        <v>16797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16795</v>
      </c>
      <c r="E366" s="76" t="s">
        <v>16798</v>
      </c>
      <c r="F366" s="59" t="s">
        <v>10372</v>
      </c>
      <c r="G366" s="210">
        <v>45205</v>
      </c>
      <c r="H366" s="59" t="s">
        <v>16797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16705</v>
      </c>
      <c r="E367" s="76" t="s">
        <v>16799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16705</v>
      </c>
      <c r="E368" s="76" t="s">
        <v>16800</v>
      </c>
      <c r="F368" s="59" t="s">
        <v>10373</v>
      </c>
      <c r="G368" s="210">
        <v>45205</v>
      </c>
      <c r="H368" s="59" t="s">
        <v>16797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16705</v>
      </c>
      <c r="E369" s="76" t="s">
        <v>16801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16705</v>
      </c>
      <c r="E370" s="76" t="s">
        <v>16802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16705</v>
      </c>
      <c r="E371" s="76" t="s">
        <v>16803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16705</v>
      </c>
      <c r="E372" s="76" t="s">
        <v>16804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16705</v>
      </c>
      <c r="E373" s="76" t="s">
        <v>16805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16705</v>
      </c>
      <c r="E374" s="76" t="s">
        <v>16806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16705</v>
      </c>
      <c r="E375" s="76" t="s">
        <v>16807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16705</v>
      </c>
      <c r="E376" s="76" t="s">
        <v>16808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16669</v>
      </c>
      <c r="E377" s="76" t="s">
        <v>16809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16705</v>
      </c>
      <c r="E378" s="76" t="s">
        <v>16810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16705</v>
      </c>
      <c r="E379" s="76" t="s">
        <v>16811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16705</v>
      </c>
      <c r="E380" s="76" t="s">
        <v>16812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16705</v>
      </c>
      <c r="E381" s="76" t="s">
        <v>16813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16705</v>
      </c>
      <c r="E382" s="76" t="s">
        <v>16814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16705</v>
      </c>
      <c r="E383" s="76" t="s">
        <v>16815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16702</v>
      </c>
      <c r="E384" s="76" t="s">
        <v>16816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16702</v>
      </c>
      <c r="E385" s="76" t="s">
        <v>16817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16818</v>
      </c>
      <c r="E386" s="76" t="s">
        <v>16819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16820</v>
      </c>
      <c r="E387" s="76" t="s">
        <v>16821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16818</v>
      </c>
      <c r="E388" s="76" t="s">
        <v>16822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16823</v>
      </c>
      <c r="E389" s="76" t="s">
        <v>16824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16823</v>
      </c>
      <c r="E390" s="76" t="s">
        <v>16825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16826</v>
      </c>
      <c r="E391" s="76" t="s">
        <v>16827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16828</v>
      </c>
      <c r="E392" s="76" t="s">
        <v>16829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1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16828</v>
      </c>
      <c r="E393" s="76" t="s">
        <v>16830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16828</v>
      </c>
      <c r="E394" s="76" t="s">
        <v>16831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16828</v>
      </c>
      <c r="E395" s="76" t="s">
        <v>16832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09">
        <v>45053</v>
      </c>
      <c r="C396" s="64"/>
      <c r="D396" s="59" t="s">
        <v>16833</v>
      </c>
      <c r="E396" s="408" t="s">
        <v>16509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09">
        <v>45053</v>
      </c>
      <c r="C397" s="64"/>
      <c r="D397" s="59" t="s">
        <v>16764</v>
      </c>
      <c r="E397" s="76" t="s">
        <v>16834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09">
        <v>45053</v>
      </c>
      <c r="C398" s="64"/>
      <c r="D398" s="59" t="s">
        <v>16764</v>
      </c>
      <c r="E398" s="76" t="s">
        <v>16835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09">
        <v>45053</v>
      </c>
      <c r="C399" s="64"/>
      <c r="D399" s="59" t="s">
        <v>16833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09">
        <v>45053</v>
      </c>
      <c r="C400" s="64"/>
      <c r="D400" s="59" t="s">
        <v>16795</v>
      </c>
      <c r="E400" s="76" t="s">
        <v>16836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09">
        <v>45053</v>
      </c>
      <c r="C401" s="64"/>
      <c r="D401" s="59" t="s">
        <v>16795</v>
      </c>
      <c r="E401" s="76" t="s">
        <v>16837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09">
        <v>45053</v>
      </c>
      <c r="C402" s="64"/>
      <c r="D402" s="59" t="s">
        <v>16795</v>
      </c>
      <c r="E402" s="76" t="s">
        <v>16838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09">
        <v>45053</v>
      </c>
      <c r="C403" s="64"/>
      <c r="D403" s="59" t="s">
        <v>16705</v>
      </c>
      <c r="E403" s="76" t="s">
        <v>16839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09">
        <v>45053</v>
      </c>
      <c r="C404" s="64"/>
      <c r="D404" s="59" t="s">
        <v>16705</v>
      </c>
      <c r="E404" s="76" t="s">
        <v>16840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09">
        <v>45053</v>
      </c>
      <c r="C405" s="64"/>
      <c r="D405" s="59" t="s">
        <v>16669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09">
        <v>45053</v>
      </c>
      <c r="C406" s="64"/>
      <c r="D406" s="59" t="s">
        <v>16705</v>
      </c>
      <c r="E406" s="76" t="s">
        <v>16841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09">
        <v>45053</v>
      </c>
      <c r="C407" s="64"/>
      <c r="D407" s="59" t="s">
        <v>16705</v>
      </c>
      <c r="E407" s="76" t="s">
        <v>16842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09">
        <v>45053</v>
      </c>
      <c r="C408" s="64"/>
      <c r="D408" s="59" t="s">
        <v>16705</v>
      </c>
      <c r="E408" s="76" t="s">
        <v>16843</v>
      </c>
      <c r="F408" s="59" t="s">
        <v>16844</v>
      </c>
      <c r="G408" s="210">
        <v>45206</v>
      </c>
      <c r="H408" s="59" t="s">
        <v>16845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09">
        <v>45053</v>
      </c>
      <c r="C409" s="64"/>
      <c r="D409" s="59" t="s">
        <v>16705</v>
      </c>
      <c r="E409" s="76" t="s">
        <v>16846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09">
        <v>45053</v>
      </c>
      <c r="C410" s="64"/>
      <c r="D410" s="59" t="s">
        <v>16705</v>
      </c>
      <c r="E410" s="76" t="s">
        <v>16847</v>
      </c>
      <c r="F410" s="59" t="s">
        <v>16848</v>
      </c>
      <c r="G410" s="210">
        <v>45206</v>
      </c>
      <c r="H410" s="59" t="s">
        <v>16845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09">
        <v>45053</v>
      </c>
      <c r="C411" s="64"/>
      <c r="D411" s="59" t="s">
        <v>16669</v>
      </c>
      <c r="E411" s="76" t="s">
        <v>16849</v>
      </c>
      <c r="F411" s="59" t="s">
        <v>16850</v>
      </c>
      <c r="G411" s="210">
        <v>45206</v>
      </c>
      <c r="H411" s="59" t="s">
        <v>16845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09">
        <v>45053</v>
      </c>
      <c r="C412" s="64"/>
      <c r="D412" s="59" t="s">
        <v>16669</v>
      </c>
      <c r="E412" s="76" t="s">
        <v>16851</v>
      </c>
      <c r="F412" s="59" t="s">
        <v>16852</v>
      </c>
      <c r="G412" s="210">
        <v>45206</v>
      </c>
      <c r="H412" s="59" t="s">
        <v>16845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16669</v>
      </c>
      <c r="E413" s="76" t="s">
        <v>16853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16669</v>
      </c>
      <c r="E414" s="76" t="s">
        <v>16854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16669</v>
      </c>
      <c r="E415" s="76" t="s">
        <v>16855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16669</v>
      </c>
      <c r="E416" s="76" t="s">
        <v>16856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16669</v>
      </c>
      <c r="E417" s="76" t="s">
        <v>16857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16669</v>
      </c>
      <c r="E418" s="76" t="s">
        <v>16858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1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16705</v>
      </c>
      <c r="E419" s="76" t="s">
        <v>16859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16705</v>
      </c>
      <c r="E420" s="76" t="s">
        <v>16860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16705</v>
      </c>
      <c r="E421" s="76" t="s">
        <v>16861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16705</v>
      </c>
      <c r="E422" s="76" t="s">
        <v>16862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16705</v>
      </c>
      <c r="E423" s="76" t="s">
        <v>16863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16705</v>
      </c>
      <c r="E424" s="76" t="s">
        <v>16864</v>
      </c>
      <c r="F424" s="59" t="s">
        <v>16865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16669</v>
      </c>
      <c r="E425" s="76" t="s">
        <v>16866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16705</v>
      </c>
      <c r="E426" s="76" t="s">
        <v>16867</v>
      </c>
      <c r="F426" s="59" t="s">
        <v>16868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16705</v>
      </c>
      <c r="E427" s="76" t="s">
        <v>16869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16669</v>
      </c>
      <c r="E428" s="76" t="s">
        <v>16870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16669</v>
      </c>
      <c r="E429" s="76" t="s">
        <v>16871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16669</v>
      </c>
      <c r="E430" s="76" t="s">
        <v>16872</v>
      </c>
      <c r="F430" s="59" t="s">
        <v>16873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16669</v>
      </c>
      <c r="E431" s="76" t="s">
        <v>16874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16705</v>
      </c>
      <c r="E432" s="76" t="s">
        <v>16875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16705</v>
      </c>
      <c r="E433" s="76" t="s">
        <v>16876</v>
      </c>
      <c r="F433" s="59" t="s">
        <v>10838</v>
      </c>
      <c r="G433" s="59" t="s">
        <v>8628</v>
      </c>
      <c r="H433" s="59" t="s">
        <v>16797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16705</v>
      </c>
      <c r="E434" s="76" t="s">
        <v>16877</v>
      </c>
      <c r="F434" s="59" t="s">
        <v>10839</v>
      </c>
      <c r="G434" s="59" t="s">
        <v>8628</v>
      </c>
      <c r="H434" s="59" t="s">
        <v>16797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16705</v>
      </c>
      <c r="E435" s="76" t="s">
        <v>16878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16705</v>
      </c>
      <c r="E436" s="76" t="s">
        <v>16879</v>
      </c>
      <c r="F436" s="59" t="s">
        <v>16880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16705</v>
      </c>
      <c r="E437" s="76" t="s">
        <v>16881</v>
      </c>
      <c r="F437" s="59" t="s">
        <v>16882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16702</v>
      </c>
      <c r="E438" s="76">
        <v>57218682921</v>
      </c>
      <c r="F438" s="59" t="s">
        <v>16883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16884</v>
      </c>
      <c r="E439" s="76">
        <v>5279107097</v>
      </c>
      <c r="F439" s="59" t="s">
        <v>16885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16795</v>
      </c>
      <c r="E440" s="76" t="s">
        <v>16886</v>
      </c>
      <c r="F440" s="59" t="s">
        <v>16887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16705</v>
      </c>
      <c r="E441" s="76" t="s">
        <v>16888</v>
      </c>
      <c r="F441" s="59" t="s">
        <v>16889</v>
      </c>
      <c r="G441" s="59" t="s">
        <v>17292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16705</v>
      </c>
      <c r="E442" s="76" t="s">
        <v>16890</v>
      </c>
      <c r="F442" s="59" t="s">
        <v>16891</v>
      </c>
      <c r="G442" s="59" t="s">
        <v>17292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5" t="s">
        <v>16892</v>
      </c>
      <c r="M1" s="675" t="s">
        <v>16893</v>
      </c>
    </row>
    <row r="2" spans="1:21" ht="15.75" thickBot="1" x14ac:dyDescent="0.3">
      <c r="A2" s="755" t="s">
        <v>3</v>
      </c>
      <c r="B2" s="681" t="s">
        <v>17</v>
      </c>
      <c r="C2" s="755" t="s">
        <v>15484</v>
      </c>
      <c r="D2" s="756" t="s">
        <v>15485</v>
      </c>
      <c r="E2" s="681" t="s">
        <v>15486</v>
      </c>
      <c r="F2" s="681" t="s">
        <v>15487</v>
      </c>
      <c r="G2" s="681" t="s">
        <v>23</v>
      </c>
      <c r="H2" s="681" t="s">
        <v>512</v>
      </c>
      <c r="I2" s="681" t="s">
        <v>15874</v>
      </c>
      <c r="J2" s="681" t="s">
        <v>15875</v>
      </c>
      <c r="L2" s="695" t="s">
        <v>3</v>
      </c>
      <c r="M2" s="696" t="s">
        <v>17</v>
      </c>
      <c r="N2" s="695" t="s">
        <v>15484</v>
      </c>
      <c r="O2" s="697" t="s">
        <v>15485</v>
      </c>
      <c r="P2" s="697" t="s">
        <v>15486</v>
      </c>
      <c r="Q2" s="697" t="s">
        <v>15487</v>
      </c>
      <c r="R2" s="697" t="s">
        <v>23</v>
      </c>
      <c r="S2" s="697" t="s">
        <v>512</v>
      </c>
      <c r="T2" s="683" t="s">
        <v>15874</v>
      </c>
      <c r="U2" s="683" t="s">
        <v>15875</v>
      </c>
    </row>
    <row r="3" spans="1:21" ht="15.75" thickTop="1" x14ac:dyDescent="0.25">
      <c r="A3" s="59">
        <v>1</v>
      </c>
      <c r="B3" s="59" t="s">
        <v>3892</v>
      </c>
      <c r="C3" s="59" t="s">
        <v>15505</v>
      </c>
      <c r="D3" s="64">
        <v>3361</v>
      </c>
      <c r="E3" s="59" t="s">
        <v>16894</v>
      </c>
      <c r="F3" s="210">
        <v>44512</v>
      </c>
      <c r="G3" s="59" t="s">
        <v>16895</v>
      </c>
      <c r="H3" s="59"/>
      <c r="I3" s="59"/>
      <c r="J3" s="59"/>
      <c r="L3" s="59">
        <v>1</v>
      </c>
      <c r="M3" s="59" t="s">
        <v>3904</v>
      </c>
      <c r="N3" s="59" t="s">
        <v>15492</v>
      </c>
      <c r="O3" s="59" t="s">
        <v>16896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15505</v>
      </c>
      <c r="D4" s="64">
        <v>4771</v>
      </c>
      <c r="E4" s="59" t="s">
        <v>16897</v>
      </c>
      <c r="F4" s="210">
        <v>44512</v>
      </c>
      <c r="G4" s="59" t="s">
        <v>16895</v>
      </c>
      <c r="H4" s="59"/>
      <c r="I4" s="59"/>
      <c r="J4" s="59"/>
      <c r="L4" s="59">
        <v>2</v>
      </c>
      <c r="M4" s="59" t="s">
        <v>3904</v>
      </c>
      <c r="N4" s="59" t="s">
        <v>15492</v>
      </c>
      <c r="O4" s="59" t="s">
        <v>16898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15492</v>
      </c>
      <c r="D5" s="64">
        <v>1006</v>
      </c>
      <c r="E5" s="59" t="s">
        <v>16899</v>
      </c>
      <c r="F5" s="210">
        <v>44512</v>
      </c>
      <c r="G5" s="59" t="s">
        <v>16895</v>
      </c>
      <c r="H5" s="59"/>
      <c r="I5" s="59"/>
      <c r="J5" s="59"/>
      <c r="L5" s="59">
        <v>3</v>
      </c>
      <c r="M5" s="59" t="s">
        <v>3904</v>
      </c>
      <c r="N5" s="59" t="s">
        <v>15492</v>
      </c>
      <c r="O5" s="59" t="s">
        <v>16900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15492</v>
      </c>
      <c r="D6" s="503" t="s">
        <v>16901</v>
      </c>
      <c r="E6" s="59" t="s">
        <v>16902</v>
      </c>
      <c r="F6" s="210">
        <v>44512</v>
      </c>
      <c r="G6" s="59" t="s">
        <v>16895</v>
      </c>
      <c r="H6" s="59"/>
      <c r="I6" s="59"/>
      <c r="J6" s="59"/>
      <c r="L6" s="59">
        <v>4</v>
      </c>
      <c r="M6" s="59" t="s">
        <v>3904</v>
      </c>
      <c r="N6" s="59" t="s">
        <v>15492</v>
      </c>
      <c r="O6" s="59" t="s">
        <v>16903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15492</v>
      </c>
      <c r="D7" s="64">
        <v>1097</v>
      </c>
      <c r="E7" s="59" t="s">
        <v>16904</v>
      </c>
      <c r="F7" s="210">
        <v>44512</v>
      </c>
      <c r="G7" s="59" t="s">
        <v>16895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15492</v>
      </c>
      <c r="D8" s="503" t="s">
        <v>16905</v>
      </c>
      <c r="E8" s="59" t="s">
        <v>16906</v>
      </c>
      <c r="F8" s="210">
        <v>44512</v>
      </c>
      <c r="G8" s="59" t="s">
        <v>16895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15492</v>
      </c>
      <c r="D9" s="503" t="s">
        <v>16907</v>
      </c>
      <c r="E9" s="59" t="s">
        <v>16908</v>
      </c>
      <c r="F9" s="210">
        <v>44512</v>
      </c>
      <c r="G9" s="59" t="s">
        <v>16895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15492</v>
      </c>
      <c r="D10" s="503" t="s">
        <v>16909</v>
      </c>
      <c r="E10" s="59" t="s">
        <v>16910</v>
      </c>
      <c r="F10" s="210">
        <v>44512</v>
      </c>
      <c r="G10" s="59" t="s">
        <v>16895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15492</v>
      </c>
      <c r="D11" s="503" t="s">
        <v>16911</v>
      </c>
      <c r="E11" s="59" t="s">
        <v>16912</v>
      </c>
      <c r="F11" s="210">
        <v>44512</v>
      </c>
      <c r="G11" s="59" t="s">
        <v>16895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15492</v>
      </c>
      <c r="D12" s="64">
        <v>1196</v>
      </c>
      <c r="E12" s="59" t="s">
        <v>16913</v>
      </c>
      <c r="F12" s="210">
        <v>44512</v>
      </c>
      <c r="G12" s="59" t="s">
        <v>16895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09">
        <v>45145</v>
      </c>
      <c r="C13" s="59" t="s">
        <v>15492</v>
      </c>
      <c r="D13" s="176">
        <v>950000</v>
      </c>
      <c r="E13" s="59" t="s">
        <v>16914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15568</v>
      </c>
      <c r="D14" s="176">
        <v>950000</v>
      </c>
      <c r="E14" s="59" t="s">
        <v>16915</v>
      </c>
      <c r="F14" s="59"/>
      <c r="G14" s="59"/>
      <c r="H14" s="59" t="s">
        <v>17299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57"/>
    </row>
    <row r="24" spans="1:21" x14ac:dyDescent="0.25">
      <c r="H24" s="704"/>
    </row>
    <row r="25" spans="1:21" x14ac:dyDescent="0.25">
      <c r="H25" s="704"/>
    </row>
    <row r="26" spans="1:21" x14ac:dyDescent="0.25">
      <c r="H26" s="704"/>
    </row>
    <row r="27" spans="1:21" x14ac:dyDescent="0.25">
      <c r="H27" s="704"/>
    </row>
    <row r="28" spans="1:21" x14ac:dyDescent="0.25">
      <c r="H28" s="704"/>
    </row>
    <row r="29" spans="1:21" x14ac:dyDescent="0.25">
      <c r="H29" s="704"/>
    </row>
    <row r="30" spans="1:21" x14ac:dyDescent="0.25">
      <c r="H30" s="70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23 Agust 2023</vt:lpstr>
      <vt:lpstr>24 Agust 2023</vt:lpstr>
      <vt:lpstr>25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2023-08-25T10:06:27Z</dcterms:modified>
</cp:coreProperties>
</file>