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18" activeTab="19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2" i="34" l="1"/>
  <c r="AA51" i="34"/>
  <c r="AA50" i="34"/>
  <c r="AA16" i="34"/>
  <c r="AA15" i="34"/>
  <c r="AA14" i="34"/>
  <c r="AA39" i="34"/>
  <c r="AA38" i="34"/>
  <c r="AA37" i="34"/>
  <c r="AA36" i="34"/>
  <c r="AA35" i="34"/>
  <c r="AA34" i="34"/>
  <c r="AA33" i="34"/>
  <c r="AA32" i="34"/>
  <c r="AA27" i="34"/>
  <c r="AA26" i="34"/>
  <c r="AA31" i="34"/>
  <c r="AA30" i="34"/>
  <c r="AA13" i="34"/>
  <c r="AA12" i="34"/>
  <c r="AA11" i="34"/>
  <c r="AA41" i="34"/>
  <c r="AA40" i="34"/>
  <c r="AA28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9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AA94" i="34"/>
  <c r="K81" i="34"/>
  <c r="AA93" i="34"/>
  <c r="K80" i="34"/>
  <c r="H80" i="34"/>
  <c r="AA92" i="34"/>
  <c r="K79" i="34"/>
  <c r="H79" i="34"/>
  <c r="AA91" i="34"/>
  <c r="K78" i="34"/>
  <c r="H78" i="34"/>
  <c r="AA90" i="34"/>
  <c r="K77" i="34"/>
  <c r="H77" i="34"/>
  <c r="AA89" i="34"/>
  <c r="K76" i="34"/>
  <c r="H76" i="34"/>
  <c r="AA88" i="34"/>
  <c r="K75" i="34"/>
  <c r="H75" i="34"/>
  <c r="AA87" i="34"/>
  <c r="K74" i="34"/>
  <c r="H74" i="34"/>
  <c r="AA86" i="34"/>
  <c r="K73" i="34"/>
  <c r="H73" i="34"/>
  <c r="AA85" i="34"/>
  <c r="K72" i="34"/>
  <c r="H72" i="34"/>
  <c r="AA84" i="34"/>
  <c r="K71" i="34"/>
  <c r="H71" i="34"/>
  <c r="AA83" i="34"/>
  <c r="K70" i="34"/>
  <c r="H70" i="34"/>
  <c r="AA82" i="34"/>
  <c r="K69" i="34"/>
  <c r="H69" i="34"/>
  <c r="AA81" i="34"/>
  <c r="K68" i="34"/>
  <c r="H68" i="34"/>
  <c r="AA80" i="34"/>
  <c r="K67" i="34"/>
  <c r="H67" i="34"/>
  <c r="AA79" i="34"/>
  <c r="K66" i="34"/>
  <c r="H66" i="34"/>
  <c r="AA78" i="34"/>
  <c r="K65" i="34"/>
  <c r="H65" i="34"/>
  <c r="AA77" i="34"/>
  <c r="K64" i="34"/>
  <c r="H64" i="34"/>
  <c r="AA76" i="34"/>
  <c r="S63" i="34"/>
  <c r="K63" i="34"/>
  <c r="H63" i="34"/>
  <c r="AA75" i="34"/>
  <c r="S62" i="34"/>
  <c r="K62" i="34"/>
  <c r="H62" i="34"/>
  <c r="AA74" i="34"/>
  <c r="S61" i="34"/>
  <c r="K61" i="34"/>
  <c r="H61" i="34"/>
  <c r="AA73" i="34"/>
  <c r="S60" i="34"/>
  <c r="K60" i="34"/>
  <c r="H60" i="34"/>
  <c r="AA72" i="34"/>
  <c r="S59" i="34"/>
  <c r="K59" i="34"/>
  <c r="H59" i="34"/>
  <c r="AA71" i="34"/>
  <c r="S58" i="34"/>
  <c r="K58" i="34"/>
  <c r="H58" i="34"/>
  <c r="AA70" i="34"/>
  <c r="S57" i="34"/>
  <c r="K57" i="34"/>
  <c r="H57" i="34"/>
  <c r="AA69" i="34"/>
  <c r="S56" i="34"/>
  <c r="K56" i="34"/>
  <c r="H56" i="34"/>
  <c r="AA68" i="34"/>
  <c r="S55" i="34"/>
  <c r="K55" i="34"/>
  <c r="H55" i="34"/>
  <c r="AA67" i="34"/>
  <c r="S54" i="34"/>
  <c r="K54" i="34"/>
  <c r="H54" i="34"/>
  <c r="AA66" i="34"/>
  <c r="S53" i="34"/>
  <c r="K53" i="34"/>
  <c r="H53" i="34"/>
  <c r="AA65" i="34"/>
  <c r="S52" i="34"/>
  <c r="K52" i="34"/>
  <c r="H52" i="34"/>
  <c r="AA64" i="34"/>
  <c r="S51" i="34"/>
  <c r="K51" i="34"/>
  <c r="H51" i="34"/>
  <c r="AA63" i="34"/>
  <c r="S50" i="34"/>
  <c r="K50" i="34"/>
  <c r="H50" i="34"/>
  <c r="AA62" i="34"/>
  <c r="S49" i="34"/>
  <c r="K49" i="34"/>
  <c r="H49" i="34"/>
  <c r="AA61" i="34"/>
  <c r="S48" i="34"/>
  <c r="K48" i="34"/>
  <c r="H48" i="34"/>
  <c r="AA60" i="34"/>
  <c r="S47" i="34"/>
  <c r="K47" i="34"/>
  <c r="H47" i="34"/>
  <c r="AA59" i="34"/>
  <c r="S46" i="34"/>
  <c r="K46" i="34"/>
  <c r="H46" i="34"/>
  <c r="AA58" i="34"/>
  <c r="S45" i="34"/>
  <c r="K45" i="34"/>
  <c r="H45" i="34"/>
  <c r="AA57" i="34"/>
  <c r="S44" i="34"/>
  <c r="K44" i="34"/>
  <c r="H44" i="34"/>
  <c r="AA56" i="34"/>
  <c r="S43" i="34"/>
  <c r="K43" i="34"/>
  <c r="H43" i="34"/>
  <c r="AA55" i="34"/>
  <c r="S42" i="34"/>
  <c r="K42" i="34"/>
  <c r="H42" i="34"/>
  <c r="AA54" i="34"/>
  <c r="S41" i="34"/>
  <c r="K41" i="34"/>
  <c r="H41" i="34"/>
  <c r="AA53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9" i="34"/>
  <c r="S36" i="34"/>
  <c r="K36" i="34"/>
  <c r="H36" i="34"/>
  <c r="AA48" i="34"/>
  <c r="S35" i="34"/>
  <c r="K35" i="34"/>
  <c r="H35" i="34"/>
  <c r="AA47" i="34"/>
  <c r="S34" i="34"/>
  <c r="K34" i="34"/>
  <c r="H34" i="34"/>
  <c r="AA46" i="34"/>
  <c r="S33" i="34"/>
  <c r="K33" i="34"/>
  <c r="H33" i="34"/>
  <c r="AA45" i="34"/>
  <c r="S32" i="34"/>
  <c r="K32" i="34"/>
  <c r="H32" i="34"/>
  <c r="AA44" i="34"/>
  <c r="S31" i="34"/>
  <c r="K31" i="34"/>
  <c r="H31" i="34"/>
  <c r="AA43" i="34"/>
  <c r="S30" i="34"/>
  <c r="K30" i="34"/>
  <c r="H30" i="34"/>
  <c r="AA42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9" i="34"/>
  <c r="S25" i="34"/>
  <c r="K25" i="34"/>
  <c r="H25" i="34"/>
  <c r="S24" i="34"/>
  <c r="K24" i="34"/>
  <c r="H24" i="34"/>
  <c r="S23" i="34"/>
  <c r="K23" i="34"/>
  <c r="H23" i="34"/>
  <c r="AA24" i="34"/>
  <c r="S22" i="34"/>
  <c r="K22" i="34"/>
  <c r="H22" i="34"/>
  <c r="AA23" i="34"/>
  <c r="S21" i="34"/>
  <c r="K21" i="34"/>
  <c r="H21" i="34"/>
  <c r="S20" i="34"/>
  <c r="K20" i="34"/>
  <c r="H20" i="34"/>
  <c r="AA25" i="34"/>
  <c r="S19" i="34"/>
  <c r="K19" i="34"/>
  <c r="H19" i="34"/>
  <c r="S18" i="34"/>
  <c r="K18" i="34"/>
  <c r="H18" i="34"/>
  <c r="S17" i="34"/>
  <c r="K17" i="34"/>
  <c r="H17" i="34"/>
  <c r="AA22" i="34"/>
  <c r="S16" i="34"/>
  <c r="K16" i="34"/>
  <c r="H16" i="34"/>
  <c r="AA21" i="34"/>
  <c r="S15" i="34"/>
  <c r="K15" i="34"/>
  <c r="H15" i="34"/>
  <c r="AA20" i="34"/>
  <c r="S14" i="34"/>
  <c r="K14" i="34"/>
  <c r="H14" i="34"/>
  <c r="AA19" i="34"/>
  <c r="S13" i="34"/>
  <c r="K13" i="34"/>
  <c r="H13" i="34"/>
  <c r="AA18" i="34"/>
  <c r="S12" i="34"/>
  <c r="K12" i="34"/>
  <c r="H12" i="34"/>
  <c r="S11" i="34"/>
  <c r="K11" i="34"/>
  <c r="H11" i="34"/>
  <c r="AA10" i="34"/>
  <c r="S10" i="34"/>
  <c r="K10" i="34"/>
  <c r="H10" i="34"/>
  <c r="S9" i="34"/>
  <c r="K9" i="34"/>
  <c r="H9" i="34"/>
  <c r="AA8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<sst xmlns="http://schemas.openxmlformats.org/spreadsheetml/2006/main" count="185136" uniqueCount="16584">
  <si>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</si>
  <si>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</si>
  <si>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</si>
  <si>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</si>
  <si>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</si>
  <si>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</si>
  <si>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</si>
  <si>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</si>
  <si>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</si>
  <si>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</si>
  <si>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</si>
  <si>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</si>
  <si>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</si>
  <si>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</si>
  <si>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</si>
  <si>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</si>
  <si>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</si>
  <si>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</si>
  <si>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</si>
  <si>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</si>
  <si>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</si>
  <si>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</si>
  <si>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</si>
  <si>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</si>
  <si>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</si>
  <si>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</si>
  <si>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</si>
  <si>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</si>
  <si>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</si>
  <si>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</si>
  <si>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</si>
  <si>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</si>
  <si>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</si>
  <si>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</si>
  <si>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</si>
  <si>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</si>
  <si>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</si>
  <si>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</si>
  <si>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</si>
  <si>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</si>
  <si>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</si>
  <si>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</si>
  <si>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</si>
  <si>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</si>
  <si>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</si>
  <si>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</si>
  <si>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</si>
  <si>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</si>
  <si>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</si>
  <si>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</si>
  <si>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</si>
  <si>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</si>
  <si>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</si>
  <si>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</si>
  <si>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</si>
  <si>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</si>
  <si>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</si>
  <si>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</si>
  <si>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</si>
  <si>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</si>
  <si>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</si>
  <si>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</si>
  <si>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</si>
  <si>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</si>
  <si>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</si>
  <si>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</si>
  <si>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</si>
  <si>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</si>
  <si>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</si>
  <si>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</si>
  <si>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</si>
  <si>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</si>
  <si>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</si>
  <si>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</si>
  <si>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</si>
  <si>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</si>
  <si>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</si>
  <si>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</si>
  <si>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</si>
  <si>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</si>
  <si>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</si>
  <si>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</si>
  <si>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</si>
  <si>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</si>
  <si>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</si>
  <si>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</si>
  <si>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</si>
  <si>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</si>
  <si>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</si>
  <si>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</si>
  <si>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</si>
  <si>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</si>
  <si>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</si>
  <si>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</si>
  <si>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</si>
  <si>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</si>
  <si>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</si>
  <si>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</si>
  <si>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</si>
  <si>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</si>
  <si>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</si>
  <si>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</si>
  <si>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</si>
  <si>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</si>
  <si>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</si>
  <si>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</si>
  <si>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</si>
  <si>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</si>
  <si>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</si>
  <si>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</si>
  <si>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</si>
  <si>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</si>
  <si>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</si>
  <si>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</si>
  <si>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</si>
  <si>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</si>
  <si>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</si>
  <si>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</si>
  <si>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</si>
  <si>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</si>
  <si>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</si>
  <si>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</si>
  <si>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</si>
  <si>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</si>
  <si>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</si>
  <si>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</si>
  <si>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</si>
  <si>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</si>
  <si>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</si>
  <si>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</si>
  <si>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</si>
  <si>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</si>
  <si>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</si>
  <si>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</si>
  <si>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</si>
  <si>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</si>
  <si>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</si>
  <si>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</si>
  <si>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</si>
  <si>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</si>
  <si>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</si>
  <si>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</si>
  <si>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</si>
  <si>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</si>
  <si>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</si>
  <si>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</si>
  <si>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</si>
  <si>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</si>
  <si>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</si>
  <si>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</si>
  <si>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</si>
  <si>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</si>
  <si>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</si>
  <si>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</si>
  <si>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</si>
  <si>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</si>
  <si>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</si>
  <si>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</si>
  <si>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</si>
  <si>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</si>
  <si>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</si>
  <si>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</si>
  <si>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</si>
  <si>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</si>
  <si>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</si>
  <si>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</si>
  <si>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</si>
  <si>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</si>
  <si>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</si>
  <si>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</si>
  <si>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</si>
  <si>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</si>
  <si>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</si>
  <si>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</si>
  <si>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</si>
  <si>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</si>
  <si>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</si>
  <si>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</si>
  <si>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</si>
  <si>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</si>
  <si>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</si>
  <si>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</si>
  <si>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</si>
  <si>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</si>
  <si>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</si>
  <si>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</si>
  <si>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</si>
  <si>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</si>
  <si>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</si>
  <si>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</si>
  <si>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</si>
  <si>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</si>
  <si>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</si>
  <si>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</si>
  <si>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</si>
  <si>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</si>
  <si>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</si>
  <si>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</si>
  <si>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</si>
  <si>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</si>
  <si>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</si>
  <si>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</si>
  <si>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</si>
  <si>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</si>
  <si>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</si>
  <si>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</si>
  <si>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</si>
  <si>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</si>
  <si>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</si>
  <si>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</si>
  <si>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</si>
  <si>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</si>
  <si>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</si>
  <si>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</si>
  <si>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</si>
  <si>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</si>
  <si>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</si>
  <si>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</si>
  <si>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</si>
  <si>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</si>
  <si>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</si>
  <si>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</si>
  <si>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</si>
  <si>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</si>
  <si>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</si>
  <si>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</si>
  <si>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</si>
  <si>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</si>
  <si>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</si>
  <si>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</si>
  <si>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</si>
  <si>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</si>
  <si>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</si>
  <si>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</si>
  <si>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</si>
  <si>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</si>
  <si>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</si>
  <si>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</si>
  <si>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</si>
  <si>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</si>
  <si>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</si>
  <si>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</si>
  <si>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</si>
  <si>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</si>
  <si>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</si>
  <si>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</si>
  <si>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</si>
  <si>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</si>
  <si>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</si>
  <si>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</si>
  <si>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</si>
  <si>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</si>
  <si>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</si>
  <si>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</si>
  <si>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</si>
  <si>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</si>
  <si>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</si>
  <si>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</si>
  <si>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</si>
  <si>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</si>
  <si>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</si>
  <si>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</si>
  <si>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</si>
  <si>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</si>
  <si>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</si>
  <si>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</si>
  <si>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</si>
  <si>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</si>
  <si>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</si>
  <si>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</si>
  <si>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</si>
  <si>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</si>
  <si>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</si>
  <si>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</si>
  <si>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</si>
  <si>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</si>
  <si>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</si>
  <si>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</si>
  <si>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</si>
  <si>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</si>
  <si>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</si>
  <si>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</si>
  <si>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</si>
  <si>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</si>
  <si>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</si>
  <si>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</si>
  <si>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</si>
  <si>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</si>
  <si>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</si>
  <si>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</si>
  <si>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</si>
  <si>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</si>
  <si>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</si>
  <si>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</si>
  <si>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</si>
  <si>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</si>
  <si>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</si>
  <si>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</si>
  <si>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</si>
  <si>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</si>
  <si>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</si>
  <si>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</si>
  <si>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</si>
  <si>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</si>
  <si>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</si>
  <si>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</si>
  <si>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</si>
  <si>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</si>
  <si>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</si>
  <si>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</si>
  <si>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</si>
  <si>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</si>
  <si>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</si>
  <si>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</si>
  <si>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</si>
  <si>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</si>
  <si>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</si>
  <si>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</si>
  <si>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</si>
  <si>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</si>
  <si>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</si>
  <si>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</si>
  <si>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</si>
  <si>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</si>
  <si>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</si>
  <si>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</si>
  <si>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</si>
  <si>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</si>
  <si>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</si>
  <si>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</si>
  <si>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</si>
  <si>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</si>
  <si>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</si>
  <si>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</si>
  <si>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</si>
  <si>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</si>
  <si>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</si>
  <si>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</si>
  <si>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</si>
  <si>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</si>
  <si>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</si>
  <si>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</si>
  <si>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</si>
  <si>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</si>
  <si>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</si>
  <si>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</si>
  <si>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</si>
  <si>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</si>
  <si>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</si>
  <si>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</si>
  <si>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</si>
  <si>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</si>
  <si>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</si>
  <si>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</si>
  <si>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</si>
  <si>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</si>
  <si>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</si>
  <si>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</si>
  <si>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</si>
  <si>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</si>
  <si>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</si>
  <si>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</si>
  <si>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</si>
  <si>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</si>
  <si>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</si>
  <si>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</si>
  <si>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</si>
  <si>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</si>
  <si>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</si>
  <si>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</si>
  <si>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</si>
  <si>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</si>
  <si>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</si>
  <si>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</si>
  <si>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</si>
  <si>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</si>
  <si>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</si>
  <si>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</si>
  <si>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</si>
  <si>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</si>
  <si>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</si>
  <si>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</si>
  <si>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</si>
  <si>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</si>
  <si>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</si>
  <si>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</si>
  <si>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</si>
  <si>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</si>
  <si>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</si>
  <si>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</si>
  <si>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</si>
  <si>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</si>
  <si>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</si>
  <si>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</si>
  <si>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</si>
  <si>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</si>
  <si>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</si>
  <si>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</si>
  <si>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</si>
  <si>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</si>
  <si>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</si>
  <si>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</si>
  <si>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</si>
  <si>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</si>
  <si>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</si>
  <si>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</si>
  <si>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</si>
  <si>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</si>
  <si>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</si>
  <si>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</si>
  <si>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</si>
  <si>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</si>
  <si>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</si>
  <si>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</si>
  <si>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</si>
  <si>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</si>
  <si>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</si>
  <si>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</si>
  <si>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</si>
  <si>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</si>
  <si>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</si>
  <si>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</si>
  <si>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</si>
  <si>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</si>
  <si>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</si>
  <si>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</si>
  <si>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</si>
  <si>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</si>
  <si>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</si>
  <si>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</si>
  <si>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</si>
  <si>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</si>
  <si>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</si>
  <si>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</si>
  <si>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</si>
  <si>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</si>
  <si>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</si>
  <si>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</si>
  <si>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</si>
  <si>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</si>
  <si>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</si>
  <si>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</si>
  <si>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</si>
  <si>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</si>
  <si>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</si>
  <si>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</si>
  <si>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</si>
  <si>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</si>
  <si>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</si>
  <si>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</si>
  <si>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</si>
  <si>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</si>
  <si>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</si>
  <si>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</si>
  <si>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</si>
  <si>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</si>
  <si>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</si>
  <si>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</si>
  <si>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</si>
  <si>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</si>
  <si>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</si>
  <si>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</si>
  <si>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</si>
  <si>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</si>
  <si>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</si>
  <si>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</si>
  <si>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</si>
  <si>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</si>
  <si>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</si>
  <si>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</si>
  <si>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</si>
  <si>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</si>
  <si>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</si>
  <si>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</si>
  <si>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</si>
  <si>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</si>
  <si>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</si>
  <si>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</si>
  <si>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</si>
  <si>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</si>
  <si>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</si>
  <si>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</si>
  <si>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</si>
  <si>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</si>
  <si>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</si>
  <si>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</si>
  <si>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</si>
  <si>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</si>
  <si>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</si>
  <si>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</si>
  <si>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</si>
  <si>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</si>
  <si>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</si>
  <si>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</si>
  <si>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</si>
  <si>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</si>
  <si>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</si>
  <si>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</si>
  <si>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</si>
  <si>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</si>
  <si>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</si>
  <si>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</si>
  <si>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</si>
  <si>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</si>
  <si>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</si>
  <si>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</si>
  <si>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</si>
  <si>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</si>
  <si>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</si>
  <si>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</si>
  <si>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</si>
  <si>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</si>
  <si>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</si>
  <si>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</si>
  <si>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</si>
  <si>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</si>
  <si>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</si>
  <si>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</si>
  <si>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</si>
  <si>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</si>
  <si>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</si>
  <si>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</si>
  <si>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</si>
  <si>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</si>
  <si>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</si>
  <si>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</si>
  <si>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</si>
  <si>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</si>
  <si>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</si>
  <si>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</si>
  <si>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</si>
  <si>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</si>
  <si>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</si>
  <si>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</si>
  <si>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</si>
  <si>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</si>
  <si>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</si>
  <si>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</si>
  <si>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</si>
  <si>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</si>
  <si>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</si>
  <si>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</si>
  <si>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</si>
  <si>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</si>
  <si>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</si>
  <si>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</si>
  <si>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</si>
  <si>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</si>
  <si>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</si>
  <si>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</si>
  <si>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</si>
  <si>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</si>
  <si>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</si>
  <si>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</si>
  <si>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</si>
  <si>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</si>
  <si>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</si>
  <si>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</si>
  <si>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</si>
  <si>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</si>
  <si>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</si>
  <si>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</si>
  <si>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</si>
  <si>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</si>
  <si>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</si>
  <si>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</si>
  <si>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</si>
  <si>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</si>
  <si>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</si>
  <si>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</si>
  <si>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</si>
  <si>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</si>
  <si>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</si>
  <si>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</si>
  <si>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</si>
  <si>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</si>
  <si>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</si>
  <si>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</si>
  <si>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</si>
  <si>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</si>
  <si>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</si>
  <si>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</si>
  <si>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</si>
  <si>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</si>
  <si>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</si>
  <si>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</si>
  <si>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</si>
  <si>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</si>
  <si>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</si>
  <si>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</si>
  <si>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</si>
  <si>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</si>
  <si>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</si>
  <si>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</si>
  <si>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</si>
  <si>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</si>
  <si>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</si>
  <si>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</si>
  <si>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</si>
  <si>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</si>
  <si>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</si>
  <si>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</si>
  <si>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</si>
  <si>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</si>
  <si>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</si>
  <si>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</si>
  <si>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</si>
  <si>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</si>
  <si>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</si>
  <si>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</si>
  <si>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</si>
  <si>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</si>
  <si>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</si>
  <si>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</si>
  <si>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</si>
  <si>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</si>
  <si>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</si>
  <si>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</si>
  <si>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</si>
  <si>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</si>
  <si>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</si>
  <si>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</si>
  <si>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</si>
  <si>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</si>
  <si>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</si>
  <si>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</si>
  <si>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</si>
  <si>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</si>
  <si>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</si>
  <si>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</si>
  <si>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</si>
  <si>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</si>
  <si>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</si>
  <si>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</si>
  <si>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</si>
  <si>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</si>
  <si>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</si>
  <si>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</si>
  <si>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</si>
  <si>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</si>
  <si>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</si>
  <si>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</si>
  <si>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</si>
  <si>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</si>
  <si>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</si>
  <si>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</si>
  <si>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</si>
  <si>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</si>
  <si>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</si>
  <si>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</si>
  <si>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</si>
  <si>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</si>
  <si>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</si>
  <si>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</si>
  <si>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</si>
  <si>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</si>
  <si>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</si>
  <si>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</si>
  <si>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</si>
  <si>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</si>
  <si>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</si>
  <si>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</si>
  <si>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</si>
  <si>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</si>
  <si>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</si>
  <si>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</si>
  <si>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</si>
  <si>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</si>
  <si>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</si>
  <si>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</si>
  <si>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</si>
  <si>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</si>
  <si>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</si>
  <si>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</si>
  <si>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</si>
  <si>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</si>
  <si>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</si>
  <si>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</si>
  <si>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</si>
  <si>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</si>
  <si>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</si>
  <si>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</si>
  <si>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</si>
  <si>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</si>
  <si>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</si>
  <si>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</si>
  <si>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</si>
  <si>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</si>
  <si>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</si>
  <si>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</si>
  <si>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</si>
  <si>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</si>
  <si>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</si>
  <si>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</si>
  <si>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</si>
  <si>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</si>
  <si>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</si>
  <si>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</si>
  <si>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</si>
  <si>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</si>
  <si>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</si>
  <si>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</si>
  <si>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</si>
  <si>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</si>
  <si>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</si>
  <si>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</si>
  <si>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</si>
  <si>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</si>
  <si>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</si>
  <si>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</si>
  <si>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</si>
  <si>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</si>
  <si>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</si>
  <si>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</si>
  <si>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</si>
  <si>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</si>
  <si>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</si>
  <si>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</si>
  <si>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</si>
  <si>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</si>
  <si>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</si>
  <si>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</si>
  <si>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</si>
  <si>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</si>
  <si>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</si>
  <si>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</si>
  <si>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</si>
  <si>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</si>
  <si>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</si>
  <si>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</si>
  <si>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</si>
  <si>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</si>
  <si>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</si>
  <si>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</si>
  <si>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</si>
  <si>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</si>
  <si>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</si>
  <si>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</si>
  <si>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</si>
  <si>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</si>
  <si>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</si>
  <si>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</si>
  <si>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</si>
  <si>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</si>
  <si>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</si>
  <si>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</si>
  <si>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</si>
  <si>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</si>
  <si>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</si>
  <si>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</si>
  <si>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</si>
  <si>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</si>
  <si>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</si>
  <si>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</si>
  <si>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</si>
  <si>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</si>
  <si>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</si>
  <si>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</si>
  <si>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</si>
  <si>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</si>
  <si>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</si>
  <si>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</si>
  <si>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</si>
  <si>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</si>
  <si>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</si>
  <si>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</si>
  <si>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</si>
  <si>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</si>
  <si>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</si>
  <si>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</si>
  <si>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</si>
  <si>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</si>
  <si>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</si>
  <si>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</si>
  <si>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</si>
  <si>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</si>
  <si>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</si>
  <si>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</si>
  <si>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</si>
  <si>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</si>
  <si>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</si>
  <si>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</si>
  <si>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</si>
  <si>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</si>
  <si>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</si>
  <si>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</si>
  <si>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</si>
  <si>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</si>
  <si>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</si>
  <si>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</si>
  <si>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</si>
  <si>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</si>
  <si>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</si>
  <si>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</si>
  <si>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</si>
  <si>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</si>
  <si>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</si>
  <si>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</si>
  <si>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</si>
  <si>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</si>
  <si>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</si>
  <si>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</si>
  <si>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</si>
  <si>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</si>
  <si>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</si>
  <si>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</si>
  <si>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</si>
  <si>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</si>
  <si>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</si>
  <si>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</si>
  <si>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</si>
  <si>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</si>
  <si>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</si>
  <si>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</si>
  <si>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</si>
  <si>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</si>
  <si>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</si>
  <si>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</si>
  <si>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</si>
  <si>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</si>
  <si>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</si>
  <si>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</si>
  <si>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</si>
  <si>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</si>
  <si>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</si>
  <si>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</si>
  <si>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</si>
  <si>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</si>
  <si>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</si>
  <si>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</si>
  <si>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</si>
  <si>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</si>
  <si>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</si>
  <si>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</si>
  <si>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</si>
  <si>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</si>
  <si>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</si>
  <si>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</si>
  <si>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</si>
  <si>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</si>
  <si>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</si>
  <si>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</si>
  <si>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</si>
  <si>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</si>
  <si>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</si>
  <si>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</si>
  <si>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</si>
  <si>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</si>
  <si>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</si>
  <si>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</si>
  <si>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</si>
  <si>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</si>
  <si>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</si>
  <si>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</si>
  <si>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</si>
  <si>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</si>
  <si>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</si>
  <si>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</si>
  <si>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</si>
  <si>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</si>
  <si>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</si>
  <si>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</si>
  <si>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</si>
  <si>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</si>
  <si>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</si>
  <si>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</si>
  <si>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</si>
  <si>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</si>
  <si>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</si>
  <si>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</si>
  <si>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</si>
  <si>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</si>
  <si>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</si>
  <si>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</si>
  <si>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</si>
  <si>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</si>
  <si>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</si>
  <si>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</si>
  <si>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</si>
  <si>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</si>
  <si>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</si>
  <si>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</si>
  <si>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</si>
  <si>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</si>
  <si>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</si>
  <si>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</si>
  <si>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</si>
  <si>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</si>
  <si>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</si>
  <si>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</si>
  <si>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</si>
  <si>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</si>
  <si>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</si>
  <si>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</si>
  <si>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</si>
  <si>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</si>
  <si>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</si>
  <si>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</si>
  <si>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</si>
  <si>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</si>
  <si>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</si>
  <si>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</si>
  <si>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</si>
  <si>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</si>
  <si>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</si>
  <si>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</si>
  <si>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</si>
  <si>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</si>
  <si>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</si>
  <si>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</si>
  <si>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</si>
  <si>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</si>
  <si>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</si>
  <si>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</si>
  <si>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</si>
  <si>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</si>
  <si>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</si>
  <si>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</si>
  <si>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</si>
  <si>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</si>
  <si>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</si>
  <si>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</si>
  <si>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</si>
  <si>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</si>
  <si>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</si>
  <si>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</si>
  <si>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</si>
  <si>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</si>
  <si>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</si>
  <si>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</si>
  <si>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</si>
  <si>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</si>
  <si>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</si>
  <si>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</si>
  <si>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</si>
  <si>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</si>
  <si>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</si>
  <si>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</si>
  <si>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</si>
  <si>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</si>
  <si>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</si>
  <si>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</si>
  <si>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</si>
  <si>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</si>
  <si>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</si>
  <si>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</si>
  <si>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</si>
  <si>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</si>
  <si>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</si>
  <si>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</si>
  <si>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</si>
  <si>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</si>
  <si>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</si>
  <si>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</si>
  <si>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</si>
  <si>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</si>
  <si>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</si>
  <si>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</si>
  <si>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</si>
  <si>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</si>
  <si>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</si>
  <si>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</si>
  <si>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</si>
  <si>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</si>
  <si>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</si>
  <si>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</si>
  <si>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</si>
  <si>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</si>
  <si>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</si>
  <si>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</si>
  <si>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</si>
  <si>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</si>
  <si>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</si>
  <si>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</si>
  <si>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</si>
  <si>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</si>
  <si>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</si>
  <si>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</si>
  <si>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</si>
  <si>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</si>
  <si>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</si>
  <si>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</si>
  <si>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</si>
  <si>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</si>
  <si>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</si>
  <si>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</si>
  <si>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</si>
  <si>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</si>
  <si>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</si>
  <si>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</si>
  <si>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</si>
  <si>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</si>
  <si>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</si>
  <si>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</si>
  <si>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</si>
  <si>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</si>
  <si>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</si>
  <si>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</si>
  <si>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</si>
  <si>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</si>
  <si>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</si>
  <si>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</si>
  <si>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</si>
  <si>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</si>
  <si>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</si>
  <si>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</si>
  <si>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</si>
  <si>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</si>
  <si>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</si>
  <si>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</si>
  <si>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</si>
  <si>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</si>
  <si>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</si>
  <si>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</si>
  <si>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</si>
  <si>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</si>
  <si>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</si>
  <si>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</si>
  <si>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</si>
  <si>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</si>
  <si>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</si>
  <si>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</si>
  <si>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</si>
  <si>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</si>
  <si>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</si>
  <si>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</si>
  <si>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</si>
  <si>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</si>
  <si>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</si>
  <si>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</si>
  <si>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</si>
  <si>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</si>
  <si>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</si>
  <si>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</si>
  <si>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</si>
  <si>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</si>
  <si>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</si>
  <si>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</si>
  <si>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</si>
  <si>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</si>
  <si>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</si>
  <si>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</si>
  <si>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</si>
  <si>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</si>
  <si>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</si>
  <si>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</si>
  <si>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</si>
  <si>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</si>
  <si>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</si>
  <si>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</si>
  <si>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</si>
  <si>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</si>
  <si>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</si>
  <si>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</si>
  <si>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</si>
  <si>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</si>
  <si>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</si>
  <si>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</si>
  <si>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</si>
  <si>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</si>
  <si>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</si>
  <si>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</si>
  <si>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</si>
  <si>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</si>
  <si>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</si>
  <si>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</si>
  <si>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</si>
  <si>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</si>
  <si>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</si>
  <si>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</si>
  <si>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</si>
  <si>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</si>
  <si>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</si>
  <si>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</si>
  <si>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</si>
  <si>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</si>
  <si>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</si>
  <si>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</si>
  <si>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</si>
  <si>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</si>
  <si>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</si>
  <si>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</si>
  <si>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</si>
  <si>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</si>
  <si>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</si>
  <si>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</si>
  <si>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</si>
  <si>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</si>
  <si>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</si>
  <si>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</si>
  <si>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</si>
  <si>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</si>
  <si>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</si>
  <si>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</si>
  <si>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</si>
  <si>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</si>
  <si>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</si>
  <si>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</si>
  <si>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</si>
  <si>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</si>
  <si>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</si>
  <si>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</si>
  <si>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</si>
  <si>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</si>
  <si>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</si>
  <si>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</si>
  <si>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</si>
  <si>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</si>
  <si>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</si>
  <si>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</si>
  <si>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</si>
  <si>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</si>
  <si>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</si>
  <si>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</si>
  <si>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</si>
  <si>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</si>
  <si>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</si>
  <si>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</si>
  <si>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</si>
  <si>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</si>
  <si>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</si>
  <si>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</si>
  <si>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</si>
  <si>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</si>
  <si>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</si>
  <si>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</si>
  <si>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</si>
  <si>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</si>
  <si>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</si>
  <si>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</si>
  <si>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</si>
  <si>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</si>
  <si>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</si>
  <si>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</si>
  <si>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</si>
  <si>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</si>
  <si>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</si>
  <si>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</si>
  <si>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</si>
  <si>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</si>
  <si>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</si>
  <si>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</si>
  <si>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</si>
  <si>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</si>
  <si>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</si>
  <si>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</si>
  <si>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</si>
  <si>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</si>
  <si>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</si>
  <si>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</si>
  <si>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</si>
  <si>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</si>
  <si>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</si>
  <si>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</si>
  <si>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</si>
  <si>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</si>
  <si>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</si>
  <si>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</si>
  <si>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</si>
  <si>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</si>
  <si>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</si>
  <si>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</si>
  <si>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</si>
  <si>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</si>
  <si>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</si>
  <si>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</si>
  <si>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</si>
  <si>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</si>
  <si>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</si>
  <si>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</si>
  <si>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</si>
  <si>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</si>
  <si>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</si>
  <si>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</si>
  <si>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</si>
  <si>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</si>
  <si>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</si>
  <si>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</si>
  <si>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</si>
  <si>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</si>
  <si>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</si>
  <si>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</si>
  <si>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</si>
  <si>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</si>
  <si>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</si>
  <si>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</si>
  <si>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</si>
  <si>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</si>
  <si>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</si>
  <si>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</si>
  <si>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</si>
  <si>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</si>
  <si>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</si>
  <si>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</si>
  <si>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</si>
  <si>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</si>
  <si>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</si>
  <si>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</si>
  <si>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</si>
  <si>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</si>
  <si>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</si>
  <si>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</si>
  <si>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</si>
  <si>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</si>
  <si>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</si>
  <si>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</si>
  <si>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</si>
  <si>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</si>
  <si>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</si>
  <si>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</si>
  <si>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</si>
  <si>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</si>
  <si>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</si>
  <si>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</si>
  <si>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</si>
  <si>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</si>
  <si>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</si>
  <si>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</si>
  <si>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</si>
  <si>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</si>
  <si>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</si>
  <si>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</si>
  <si>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</si>
  <si>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</si>
  <si>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</si>
  <si>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</si>
  <si>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</si>
  <si>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</si>
  <si>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</si>
  <si>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</si>
  <si>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</si>
  <si>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</si>
  <si>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</si>
  <si>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</si>
  <si>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</si>
  <si>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</si>
  <si>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</si>
  <si>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</si>
  <si>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</si>
  <si>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</si>
  <si>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</si>
  <si>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</si>
  <si>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</si>
  <si>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</si>
  <si>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</si>
  <si>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</si>
  <si>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</si>
  <si>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</si>
  <si>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</si>
  <si>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</si>
  <si>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</si>
  <si>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</si>
  <si>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</si>
  <si>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</si>
  <si>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</si>
  <si>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</si>
  <si>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</si>
  <si>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</si>
  <si>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</si>
  <si>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</si>
  <si>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</si>
  <si>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</si>
  <si>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</si>
  <si>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</si>
  <si>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</si>
  <si>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</si>
  <si>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</si>
  <si>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</si>
  <si>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</si>
  <si>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</si>
  <si>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</si>
  <si>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</si>
  <si>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</si>
  <si>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</si>
  <si>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</si>
  <si>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</si>
  <si>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</si>
  <si>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</si>
  <si>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</si>
  <si>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</si>
  <si>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</si>
  <si>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</si>
  <si>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</si>
  <si>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</si>
  <si>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</si>
  <si>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</si>
  <si>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</si>
  <si>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</si>
  <si>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</si>
  <si>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</si>
  <si>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</si>
  <si>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</si>
  <si>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</si>
  <si>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</si>
  <si>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</si>
  <si>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</si>
  <si>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</si>
  <si>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</si>
  <si>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</si>
  <si>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</si>
  <si>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</si>
  <si>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</si>
  <si>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</si>
  <si>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</si>
  <si>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</si>
  <si>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</si>
  <si>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</si>
  <si>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</si>
  <si>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</si>
  <si>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</si>
  <si>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</si>
  <si>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</si>
  <si>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</si>
  <si>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</si>
  <si>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</si>
  <si>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</si>
  <si>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</si>
  <si>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</si>
  <si>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</si>
  <si>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</si>
  <si>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</si>
  <si>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</si>
  <si>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</si>
  <si>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</si>
  <si>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</si>
  <si>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</si>
  <si>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</si>
  <si>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</si>
  <si>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</si>
  <si>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</si>
  <si>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</si>
  <si>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</si>
  <si>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</si>
  <si>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</si>
  <si>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</si>
  <si>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</si>
  <si>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</si>
  <si>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</si>
  <si>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</si>
  <si>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</si>
  <si>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</si>
  <si>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</si>
  <si>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</si>
  <si>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</si>
  <si>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</si>
  <si>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</si>
  <si>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</si>
  <si>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</si>
  <si>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</si>
  <si>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</si>
  <si>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</si>
  <si>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</si>
  <si>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</si>
  <si>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</si>
  <si>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</si>
  <si>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</si>
  <si>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</si>
  <si>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</si>
  <si>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</si>
  <si>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</si>
  <si>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</si>
  <si>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</si>
  <si>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</si>
  <si>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</si>
  <si>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</si>
  <si>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</si>
  <si>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</si>
  <si>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</si>
  <si>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</si>
  <si>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</si>
  <si>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</si>
  <si>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</si>
  <si>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</si>
  <si>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</si>
  <si>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</si>
  <si>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</si>
  <si>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</si>
  <si>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</si>
  <si>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</si>
  <si>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</si>
  <si>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</si>
  <si>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</si>
  <si>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</si>
  <si>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</si>
  <si>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</si>
  <si>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</si>
  <si>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</si>
  <si>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</si>
  <si>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</si>
  <si>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</si>
  <si>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</si>
  <si>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</si>
  <si>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</si>
  <si>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</si>
  <si>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</si>
  <si>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</si>
  <si>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</si>
  <si>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</si>
  <si>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</si>
  <si>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</si>
  <si>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</si>
  <si>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</si>
  <si>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</si>
  <si>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</si>
  <si>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</si>
  <si>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</si>
  <si>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</si>
  <si>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</si>
  <si>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</si>
  <si>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</si>
  <si>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</si>
  <si>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</si>
  <si>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</si>
  <si>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</si>
  <si>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</si>
  <si>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</si>
  <si>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</si>
  <si>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</si>
  <si>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</si>
  <si>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</si>
  <si>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</si>
  <si>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</si>
  <si>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</si>
  <si>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</si>
  <si>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</si>
  <si>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</si>
  <si>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</si>
  <si>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</si>
  <si>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</si>
  <si>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</si>
  <si>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</si>
  <si>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</si>
  <si>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</si>
  <si>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</si>
  <si>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</si>
  <si>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</si>
  <si>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</si>
  <si>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</si>
  <si>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</si>
  <si>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</si>
  <si>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</si>
  <si>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</si>
  <si>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</si>
  <si>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</si>
  <si>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</si>
  <si>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</si>
  <si>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</si>
  <si>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</si>
  <si>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</si>
  <si>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</si>
  <si>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</si>
  <si>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</si>
  <si>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</si>
  <si>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</si>
  <si>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</si>
  <si>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</si>
  <si>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</si>
  <si>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</si>
  <si>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</si>
  <si>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</si>
  <si>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</si>
  <si>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</si>
  <si>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</si>
  <si>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</si>
  <si>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</si>
  <si>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</si>
  <si>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</si>
  <si>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</si>
  <si>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</si>
  <si>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</si>
  <si>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</si>
  <si>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</si>
  <si>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</si>
  <si>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</si>
  <si>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</si>
  <si>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</si>
  <si>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</si>
  <si>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</si>
  <si>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</si>
  <si>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</si>
  <si>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</si>
  <si>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</si>
  <si>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</si>
  <si>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</si>
  <si>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</si>
  <si>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</si>
  <si>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</si>
  <si>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</si>
  <si>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</si>
  <si>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</si>
  <si>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</si>
  <si>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</si>
  <si>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</si>
  <si>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</si>
  <si>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</si>
  <si>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</si>
  <si>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</si>
  <si>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</si>
  <si>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</si>
  <si>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</si>
  <si>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</si>
  <si>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</si>
  <si>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</si>
  <si>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</si>
  <si>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</si>
  <si>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</si>
  <si>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</si>
  <si>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</si>
  <si>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</si>
  <si>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</si>
  <si>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</si>
  <si>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</si>
  <si>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</si>
  <si>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</si>
  <si>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</si>
  <si>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</si>
  <si>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</si>
  <si>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</si>
  <si>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</si>
  <si>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</si>
  <si>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</si>
  <si>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</si>
  <si>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</si>
  <si>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</si>
  <si>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</si>
  <si>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</si>
  <si>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</si>
  <si>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</si>
  <si>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</si>
  <si>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</si>
  <si>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</si>
  <si>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</si>
  <si>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</si>
  <si>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</si>
  <si>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</si>
  <si>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</si>
  <si>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</si>
  <si>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</si>
  <si>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</si>
  <si>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</si>
  <si>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</si>
  <si>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</si>
  <si>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</si>
  <si>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</si>
  <si>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</si>
  <si>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</si>
  <si>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</si>
  <si>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</si>
  <si>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</si>
  <si>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</si>
  <si>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</si>
  <si>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</si>
  <si>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</si>
  <si>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</si>
  <si>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</si>
  <si>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</si>
  <si>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</si>
  <si>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</si>
  <si>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</si>
  <si>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</si>
  <si>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</si>
  <si>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</si>
  <si>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</si>
  <si>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</si>
  <si>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</si>
  <si>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</si>
  <si>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</si>
  <si>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</si>
  <si>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</si>
  <si>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</si>
  <si>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</si>
  <si>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</si>
  <si>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</si>
  <si>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</si>
  <si>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</si>
  <si>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</si>
  <si>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</si>
  <si>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</si>
  <si>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</si>
  <si>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</si>
  <si>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</si>
  <si>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</si>
  <si>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</si>
  <si>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</si>
  <si>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</si>
  <si>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</si>
  <si>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</si>
  <si>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</si>
  <si>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</si>
  <si>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</si>
  <si>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</si>
  <si>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</si>
  <si>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</si>
  <si>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</si>
  <si>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</si>
  <si>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</si>
  <si>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</si>
  <si>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</si>
  <si>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</si>
  <si>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</si>
  <si>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</si>
  <si>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</si>
  <si>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</si>
  <si>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</si>
  <si>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</si>
  <si>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</si>
  <si>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</si>
  <si>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</si>
  <si>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</si>
  <si>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</si>
  <si>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</si>
  <si>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</si>
  <si>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</si>
  <si>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</si>
  <si>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</si>
  <si>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</si>
  <si>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</si>
  <si>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</si>
  <si>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</si>
  <si>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</si>
  <si>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</si>
  <si>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</si>
  <si>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</si>
  <si>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</si>
  <si>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</si>
  <si>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</si>
  <si>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</si>
  <si>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</si>
  <si>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</si>
  <si>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</si>
  <si>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</si>
  <si>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</si>
  <si>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</si>
  <si>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</si>
  <si>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</si>
  <si>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</si>
  <si>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</si>
  <si>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</si>
  <si>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</si>
  <si>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</si>
  <si>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</si>
  <si>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</si>
  <si>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</si>
  <si>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</si>
  <si>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</si>
  <si>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</si>
  <si>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</si>
  <si>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</si>
  <si>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</si>
  <si>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</si>
  <si>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</si>
  <si>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</si>
  <si>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</si>
  <si>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</si>
  <si>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</si>
  <si>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</si>
  <si>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</si>
  <si>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</si>
  <si>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</si>
  <si>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</si>
  <si>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</si>
  <si>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</si>
  <si>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</si>
  <si>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</si>
  <si>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</si>
  <si>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</si>
  <si>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</si>
  <si>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</si>
  <si>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</si>
  <si>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</si>
  <si>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</si>
  <si>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</si>
  <si>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</si>
  <si>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</si>
  <si>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</si>
  <si>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</si>
  <si>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</si>
  <si>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</si>
  <si>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</si>
  <si>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</si>
  <si>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</si>
  <si>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</si>
  <si>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</si>
  <si>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</si>
  <si>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</si>
  <si>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</si>
  <si>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</si>
  <si>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</si>
  <si>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</si>
  <si>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</si>
  <si>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</si>
  <si>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</si>
  <si>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</si>
  <si>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</si>
  <si>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</si>
  <si>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</si>
  <si>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</si>
  <si>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</si>
  <si>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</si>
  <si>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</si>
  <si>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</si>
  <si>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</si>
  <si>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</si>
  <si>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</si>
  <si>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</si>
  <si>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</si>
  <si>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</si>
  <si>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</si>
  <si>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</si>
  <si>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</si>
  <si>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</si>
  <si>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</si>
  <si>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</si>
  <si>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</si>
  <si>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</si>
  <si>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</si>
  <si>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</si>
  <si>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</si>
  <si>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</si>
  <si>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</si>
  <si>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</si>
  <si>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</si>
  <si>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</si>
  <si>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</si>
  <si>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</si>
  <si>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</si>
  <si>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</si>
  <si>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</si>
  <si>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</si>
  <si>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</si>
  <si>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</si>
  <si>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</si>
  <si>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</si>
  <si>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</si>
  <si>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</si>
  <si>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</si>
  <si>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</si>
  <si>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</si>
  <si>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</si>
  <si>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</si>
  <si>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</si>
  <si>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</si>
  <si>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</si>
  <si>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</si>
  <si>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</si>
  <si>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</si>
  <si>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</si>
  <si>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</si>
  <si>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</si>
  <si>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</si>
  <si>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</si>
  <si>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</si>
  <si>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</si>
  <si>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</si>
  <si>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</si>
  <si>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</si>
  <si>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</si>
  <si>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</si>
  <si>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</si>
  <si>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</si>
  <si>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</si>
  <si>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</si>
  <si>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</si>
  <si>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</si>
  <si>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</si>
  <si>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</si>
  <si>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</si>
  <si>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</si>
  <si>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</si>
  <si>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</si>
  <si>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</si>
  <si>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</si>
  <si>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</si>
  <si>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</si>
  <si>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</si>
  <si>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</si>
  <si>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</si>
  <si>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</si>
  <si>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</si>
  <si>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</si>
  <si>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</si>
  <si>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</si>
  <si>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</si>
  <si>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</si>
  <si>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</si>
  <si>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</si>
  <si>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</si>
  <si>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</si>
  <si>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</si>
  <si>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</si>
  <si>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</si>
  <si>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</si>
  <si>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</si>
  <si>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</si>
  <si>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</si>
  <si>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</si>
  <si>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</si>
  <si>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</si>
  <si>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</si>
  <si>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</si>
  <si>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</si>
  <si>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</si>
  <si>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</si>
  <si>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</si>
  <si>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</si>
  <si>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</si>
  <si>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</si>
  <si>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</si>
  <si>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</si>
  <si>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</si>
  <si>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</si>
  <si>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</si>
  <si>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</si>
  <si>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</si>
  <si>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</si>
  <si>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</si>
  <si>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</si>
  <si>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</si>
  <si>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</si>
  <si>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</si>
  <si>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</si>
  <si>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</si>
  <si>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</si>
  <si>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</si>
  <si>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</si>
  <si>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</si>
  <si>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</si>
  <si>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</si>
  <si>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</si>
  <si>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</si>
  <si>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</si>
  <si>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</si>
  <si>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</si>
  <si>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</si>
  <si>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</si>
  <si>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</si>
  <si>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</si>
  <si>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</si>
  <si>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</si>
  <si>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</si>
  <si>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</si>
  <si>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</si>
  <si>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</si>
  <si>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</si>
  <si>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</si>
  <si>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</si>
  <si>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</si>
  <si>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</si>
  <si>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</si>
  <si>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</si>
  <si>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</si>
  <si>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</si>
  <si>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</si>
  <si>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</si>
  <si>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</si>
  <si>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</si>
  <si>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</si>
  <si>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</si>
  <si>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</si>
  <si>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</si>
  <si>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</si>
  <si>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</si>
  <si>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</si>
  <si>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</si>
  <si>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</si>
  <si>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</si>
  <si>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</si>
  <si>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</si>
  <si>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</si>
  <si>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</si>
  <si>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</si>
  <si>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</si>
  <si>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</si>
  <si>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</si>
  <si>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</si>
  <si>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</si>
  <si>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</si>
  <si>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</si>
  <si>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</si>
  <si>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</si>
  <si>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</si>
  <si>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</si>
  <si>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</si>
  <si>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</si>
  <si>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</si>
  <si>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</si>
  <si>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</si>
  <si>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</si>
  <si>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</si>
  <si>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</si>
  <si>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</si>
  <si>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</si>
  <si>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</si>
  <si>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</si>
  <si>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</si>
  <si>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</si>
  <si>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</si>
  <si>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</si>
  <si>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</si>
  <si>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</si>
  <si>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</si>
  <si>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</si>
  <si>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</si>
  <si>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</si>
  <si>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</si>
  <si>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</si>
  <si>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</si>
  <si>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</si>
  <si>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</si>
  <si>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</si>
  <si>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</si>
  <si>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</si>
  <si>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</si>
  <si>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</si>
  <si>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</si>
  <si>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</si>
  <si>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</si>
  <si>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</si>
  <si>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</si>
  <si>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</si>
  <si>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</si>
  <si>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</si>
  <si>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</si>
  <si>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</si>
  <si>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</si>
  <si>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</si>
  <si>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</si>
  <si>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</si>
  <si>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</si>
  <si>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</si>
  <si>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</si>
  <si>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</si>
  <si>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</si>
  <si>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</si>
  <si>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</si>
  <si>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</si>
  <si>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</si>
  <si>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</si>
  <si>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</si>
  <si>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</si>
  <si>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</si>
  <si>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</si>
  <si>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</si>
  <si>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</si>
  <si>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</si>
  <si>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</si>
  <si>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</si>
  <si>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</si>
  <si>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</si>
  <si>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</si>
  <si>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</si>
  <si>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</si>
  <si>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</si>
  <si>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</si>
  <si>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</si>
  <si>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</si>
  <si>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</si>
  <si>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</si>
  <si>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</si>
  <si>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</si>
  <si>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</si>
  <si>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</si>
  <si>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</si>
  <si>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</si>
  <si>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</si>
  <si>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</si>
  <si>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</si>
  <si>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</si>
  <si>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</si>
  <si>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</si>
  <si>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</si>
  <si>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</si>
  <si>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</si>
  <si>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</si>
  <si>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</si>
  <si>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</si>
  <si>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</si>
  <si>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</si>
  <si>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</si>
  <si>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</si>
  <si>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</si>
  <si>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</si>
  <si>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</si>
  <si>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</si>
  <si>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</si>
  <si>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</si>
  <si>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</si>
  <si>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</si>
  <si>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</si>
  <si>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</si>
  <si>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</si>
  <si>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</si>
  <si>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</si>
  <si>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</si>
  <si>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</si>
  <si>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</si>
  <si>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</si>
  <si>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</si>
  <si>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</si>
  <si>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</si>
  <si>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</si>
  <si>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</si>
  <si>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</si>
  <si>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</si>
  <si>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</si>
  <si>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</si>
  <si>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</si>
  <si>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</si>
  <si>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</si>
  <si>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</si>
  <si>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</si>
  <si>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</si>
  <si>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</si>
  <si>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</si>
  <si>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</si>
  <si>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</si>
  <si>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</si>
  <si>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</si>
  <si>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</si>
  <si>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</si>
  <si>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</si>
  <si>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</si>
  <si>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</si>
  <si>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</si>
  <si>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</si>
  <si>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</si>
  <si>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</si>
  <si>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</si>
  <si>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</si>
  <si>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</si>
  <si>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</si>
  <si>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</si>
  <si>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</si>
  <si>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</si>
  <si>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</si>
  <si>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</si>
  <si>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</si>
  <si>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</si>
  <si>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</si>
  <si>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</si>
  <si>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</si>
  <si>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</si>
  <si>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</si>
  <si>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</si>
  <si>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</si>
  <si>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</si>
  <si>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</si>
  <si>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</si>
  <si>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</si>
  <si>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</si>
  <si>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</si>
  <si>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</si>
  <si>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</si>
  <si>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</si>
  <si>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</si>
  <si>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</si>
  <si>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</si>
  <si>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</si>
  <si>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</si>
  <si>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</si>
  <si>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</si>
  <si>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</si>
  <si>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</si>
  <si>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</si>
  <si>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</si>
  <si>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</si>
  <si>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</si>
  <si>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</si>
  <si>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</si>
  <si>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</si>
  <si>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</si>
  <si>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</si>
  <si>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</si>
  <si>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</si>
  <si>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</si>
  <si>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</si>
  <si>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</si>
  <si>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</si>
  <si>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</si>
  <si>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</si>
  <si>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</si>
  <si>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</si>
  <si>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</si>
  <si>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</si>
  <si>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</si>
  <si>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</si>
  <si>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</si>
  <si>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</si>
  <si>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</si>
  <si>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</si>
  <si>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</si>
  <si>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</si>
  <si>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</si>
  <si>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</si>
  <si>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</si>
  <si>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</si>
  <si>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</si>
  <si>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</si>
  <si>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</si>
  <si>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</si>
  <si>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</si>
  <si>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</si>
  <si>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</si>
  <si>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</si>
  <si>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</si>
  <si>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</si>
  <si>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</si>
  <si>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</si>
  <si>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</si>
  <si>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</si>
  <si>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</si>
  <si>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</si>
  <si>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</si>
  <si>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</si>
  <si>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</si>
  <si>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</si>
  <si>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</si>
  <si>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</si>
  <si>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</si>
  <si>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</si>
  <si>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</si>
  <si>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</si>
  <si>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</si>
  <si>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</si>
  <si>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</si>
  <si>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</si>
  <si>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</si>
  <si>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</si>
  <si>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</si>
  <si>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</si>
  <si>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</si>
  <si>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</si>
  <si>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</si>
  <si>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</si>
  <si>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</si>
  <si>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</si>
  <si>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</si>
  <si>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</si>
  <si>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</si>
  <si>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</si>
  <si>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</si>
  <si>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</si>
  <si>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</si>
  <si>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</si>
  <si>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</si>
  <si>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</si>
  <si>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</si>
  <si>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</si>
  <si>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</si>
  <si>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</si>
  <si>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</si>
  <si>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</si>
  <si>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</si>
  <si>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</si>
  <si>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</si>
  <si>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</si>
  <si>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</si>
  <si>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</si>
  <si>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</si>
  <si>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</si>
  <si>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</si>
  <si>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</si>
  <si>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</si>
  <si>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</si>
  <si>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</si>
  <si>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</si>
  <si>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</si>
  <si>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</si>
  <si>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</si>
  <si>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</si>
  <si>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</si>
  <si>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</si>
  <si>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</si>
  <si>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</si>
  <si>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</si>
  <si>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</si>
  <si>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</si>
  <si>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</si>
  <si>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</si>
  <si>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</si>
  <si>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</si>
  <si>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</si>
  <si>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</si>
  <si>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</si>
  <si>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</si>
  <si>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</si>
  <si>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</si>
  <si>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</si>
  <si>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</si>
  <si>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</si>
  <si>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</si>
  <si>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</si>
  <si>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</si>
  <si>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</si>
  <si>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</si>
  <si>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</si>
  <si>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</si>
  <si>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</si>
  <si>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</si>
  <si>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</si>
  <si>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</si>
  <si>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</si>
  <si>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</si>
  <si>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</si>
  <si>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</si>
  <si>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</si>
  <si>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</si>
  <si>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</si>
  <si>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</si>
  <si>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</si>
  <si>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</si>
  <si>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</si>
  <si>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</si>
  <si>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</si>
  <si>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</si>
  <si>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</si>
  <si>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</si>
  <si>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</si>
  <si>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</si>
  <si>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</si>
  <si>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</si>
  <si>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</si>
  <si>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</si>
  <si>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</si>
  <si>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</si>
  <si>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</si>
  <si>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</si>
  <si>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</si>
  <si>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</si>
  <si>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</si>
  <si>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</si>
  <si>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</si>
  <si>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</si>
  <si>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</si>
  <si>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</si>
  <si>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</si>
  <si>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</si>
  <si>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</si>
  <si>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</si>
  <si>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</si>
  <si>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</si>
  <si>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</si>
  <si>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</si>
  <si>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</si>
  <si>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</si>
  <si>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</si>
  <si>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</si>
  <si>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</si>
  <si>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</si>
  <si>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</si>
  <si>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</si>
  <si>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</si>
  <si>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</si>
  <si>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</si>
  <si>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</si>
  <si>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</si>
  <si>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</si>
  <si>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</si>
  <si>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</si>
  <si>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</si>
  <si>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</si>
  <si>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</si>
  <si>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</si>
  <si>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</si>
  <si>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</si>
  <si>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</si>
  <si>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</si>
  <si>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</si>
  <si>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</si>
  <si>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</si>
  <si>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</si>
  <si>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</si>
  <si>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</si>
  <si>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</si>
  <si>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</si>
  <si>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</si>
  <si>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</si>
  <si>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</si>
  <si>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</si>
  <si>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</si>
  <si>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</si>
  <si>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</si>
  <si>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</si>
  <si>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</si>
  <si>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</si>
  <si>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</si>
  <si>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</si>
  <si>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</si>
  <si>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</si>
  <si>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</si>
  <si>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</si>
  <si>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</si>
  <si>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</si>
  <si>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</si>
  <si>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</si>
  <si>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</si>
  <si>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</si>
  <si>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</si>
  <si>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</si>
  <si>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</si>
  <si>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</si>
  <si>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</si>
  <si>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</si>
  <si>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</si>
  <si>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</si>
  <si>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</si>
  <si>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</si>
  <si>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</si>
  <si>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</si>
  <si>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</si>
  <si>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</si>
  <si>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</si>
  <si>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</si>
  <si>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</si>
  <si>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</si>
  <si>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</si>
  <si>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</si>
  <si>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</si>
  <si>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</si>
  <si>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</si>
  <si>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</si>
  <si>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</si>
  <si>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</si>
  <si>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</si>
  <si>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</si>
  <si>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</si>
  <si>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</si>
  <si>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</si>
  <si>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</si>
  <si>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</si>
  <si>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</si>
  <si>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</si>
  <si>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</si>
  <si>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</si>
  <si>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</si>
  <si>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</si>
  <si>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</si>
  <si>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</si>
  <si>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</si>
  <si>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</si>
  <si>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</si>
  <si>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</si>
  <si>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</si>
  <si>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</si>
  <si>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</si>
  <si>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</si>
  <si>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</si>
  <si>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</si>
  <si>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</si>
  <si>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</si>
  <si>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</si>
  <si>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</si>
  <si>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</si>
  <si>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</si>
  <si>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</si>
  <si>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</si>
  <si>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</si>
  <si>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</si>
  <si>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</si>
  <si>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</si>
  <si>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</si>
  <si>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</si>
  <si>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</si>
  <si>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</si>
  <si>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</si>
  <si>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</si>
  <si>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</si>
  <si>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</si>
  <si>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</si>
  <si>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</si>
  <si>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</si>
  <si>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</si>
  <si>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</si>
  <si>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</si>
  <si>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</si>
  <si>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</si>
  <si>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</si>
  <si>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</si>
  <si>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</si>
  <si>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</si>
  <si>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</si>
  <si>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</si>
  <si>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</si>
  <si>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</si>
  <si>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</si>
  <si>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</si>
  <si>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</si>
  <si>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</si>
  <si>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</si>
  <si>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</si>
  <si>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</si>
  <si>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</si>
  <si>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</si>
  <si>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</si>
  <si>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</si>
  <si>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</si>
  <si>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</si>
  <si>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</si>
  <si>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</si>
  <si>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</si>
  <si>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</si>
  <si>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</si>
  <si>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</si>
  <si>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</si>
  <si>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</si>
  <si>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</si>
  <si>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</si>
  <si>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</si>
  <si>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</si>
  <si>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</si>
  <si>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</si>
  <si>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</si>
  <si>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</si>
  <si>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</si>
  <si>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</si>
  <si>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</si>
  <si>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</si>
  <si>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</si>
  <si>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</si>
  <si>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</si>
  <si>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</si>
  <si>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</si>
  <si>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</si>
  <si>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</si>
  <si>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</si>
  <si>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</si>
  <si>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</si>
  <si>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</si>
  <si>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</si>
  <si>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</si>
  <si>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</si>
  <si>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</si>
  <si>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</si>
  <si>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</si>
  <si>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</si>
  <si>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</si>
  <si>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</si>
  <si>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</si>
  <si>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</si>
  <si>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</si>
  <si>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</si>
  <si>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</si>
  <si>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</si>
  <si>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</si>
  <si>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</si>
  <si>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</si>
  <si>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</si>
  <si>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</si>
  <si>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</si>
  <si>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</si>
  <si>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</si>
  <si>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</si>
  <si>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</si>
  <si>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</si>
  <si>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</si>
  <si>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</si>
  <si>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</si>
  <si>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</si>
  <si>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</si>
  <si>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</si>
  <si>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</si>
  <si>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</si>
  <si>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</si>
  <si>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</si>
  <si>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</si>
  <si>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</si>
  <si>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</si>
  <si>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</si>
  <si>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</si>
  <si>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</si>
  <si>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</si>
  <si>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</si>
  <si>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</si>
  <si>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</si>
  <si>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</si>
  <si>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</si>
  <si>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</si>
  <si>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</si>
  <si>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</si>
  <si>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</si>
  <si>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</si>
  <si>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</si>
  <si>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</si>
  <si>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</si>
  <si>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</si>
  <si>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</si>
  <si>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</si>
  <si>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</si>
  <si>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</si>
  <si>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</si>
  <si>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</si>
  <si>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</si>
  <si>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</si>
  <si>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</si>
  <si>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</si>
  <si>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</si>
  <si>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</si>
  <si>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</si>
  <si>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</si>
  <si>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</si>
  <si>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</si>
  <si>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</si>
  <si>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</si>
  <si>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</si>
  <si>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</si>
  <si>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</si>
  <si>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</si>
  <si>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</si>
  <si>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</si>
  <si>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</si>
  <si>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</si>
  <si>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</si>
  <si>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</si>
  <si>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</si>
  <si>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</si>
  <si>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</si>
  <si>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</si>
  <si>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</si>
  <si>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</si>
  <si>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</si>
  <si>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</si>
  <si>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</si>
  <si>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</si>
  <si>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</si>
  <si>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</si>
  <si>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</si>
  <si>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</si>
  <si>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</si>
  <si>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</si>
  <si>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</si>
  <si>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</si>
  <si>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</si>
  <si>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</si>
  <si>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</si>
  <si>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</si>
  <si>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</si>
  <si>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</si>
  <si>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</si>
  <si>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</si>
  <si>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</si>
  <si>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</si>
  <si>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</si>
  <si>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</si>
  <si>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</si>
  <si>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</si>
  <si>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</si>
  <si>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</si>
  <si>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</si>
  <si>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</si>
  <si>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</si>
  <si>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</si>
  <si>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</si>
  <si>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</si>
  <si>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</si>
  <si>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</si>
  <si>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</si>
  <si>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</si>
  <si>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</si>
  <si>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</si>
  <si>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</si>
  <si>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</si>
  <si>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</si>
  <si>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</si>
  <si>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</si>
  <si>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</si>
  <si>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</si>
  <si>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</si>
  <si>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</si>
  <si>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</si>
  <si>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</si>
  <si>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</si>
  <si>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</si>
  <si>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</si>
  <si>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</si>
  <si>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</si>
  <si>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</si>
  <si>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</si>
  <si>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</si>
  <si>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</si>
  <si>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</si>
  <si>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</si>
  <si>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</si>
  <si>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</si>
  <si>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</si>
  <si>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</si>
  <si>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</si>
  <si>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</si>
  <si>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</si>
  <si>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</si>
  <si>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</si>
  <si>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</si>
  <si>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</si>
  <si>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</si>
  <si>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</si>
  <si>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</si>
  <si>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</si>
  <si>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</si>
  <si>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</si>
  <si>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</si>
  <si>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</si>
  <si>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</si>
  <si>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</si>
  <si>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</si>
  <si>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</si>
  <si>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</si>
  <si>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</si>
  <si>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</si>
  <si>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</si>
  <si>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</si>
  <si>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</si>
  <si>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</si>
  <si>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</si>
  <si>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</si>
  <si>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</si>
  <si>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</si>
  <si>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</si>
  <si>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</si>
  <si>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</si>
  <si>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</si>
  <si>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</si>
  <si>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</si>
  <si>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</si>
  <si>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</si>
  <si>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</si>
  <si>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</si>
  <si>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</si>
  <si>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</si>
  <si>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</si>
  <si>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</si>
  <si>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</si>
  <si>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</si>
  <si>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</si>
  <si>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</si>
  <si>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</si>
  <si>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</si>
  <si>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</si>
  <si>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</si>
  <si>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</si>
  <si>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</si>
  <si>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</si>
  <si>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</si>
  <si>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</si>
  <si>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</si>
  <si>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</si>
  <si>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</si>
  <si>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</si>
  <si>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</si>
  <si>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</si>
  <si>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</si>
  <si>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</si>
  <si>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</si>
  <si>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</si>
  <si>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</si>
  <si>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</si>
  <si>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</si>
  <si>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</si>
  <si>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</si>
  <si>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</si>
  <si>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</si>
  <si>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</si>
  <si>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</si>
  <si>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</si>
  <si>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</si>
  <si>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</si>
  <si>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</si>
  <si>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</si>
  <si>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</si>
  <si>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</si>
  <si>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</si>
  <si>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</si>
  <si>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</si>
  <si>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</si>
  <si>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</si>
  <si>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</si>
  <si>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</si>
  <si>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</si>
  <si>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</si>
  <si>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</si>
  <si>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</si>
  <si>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</si>
  <si>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</si>
  <si>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</si>
  <si>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</si>
  <si>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</si>
  <si>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</si>
  <si>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</si>
  <si>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</si>
  <si>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</si>
  <si>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</si>
  <si>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</si>
  <si>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</si>
  <si>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</si>
  <si>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</si>
  <si>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</si>
  <si>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</si>
  <si>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</si>
  <si>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</si>
  <si>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</si>
  <si>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</si>
  <si>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</si>
  <si>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</si>
  <si>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</si>
  <si>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</si>
  <si>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</si>
  <si>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</si>
  <si>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</si>
  <si>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</si>
  <si>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</si>
  <si>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</si>
  <si>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</si>
  <si>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</si>
  <si>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</si>
  <si>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</si>
  <si>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</si>
  <si>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</si>
  <si>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</si>
  <si>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</si>
  <si>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</si>
  <si>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</si>
  <si>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</si>
  <si>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</si>
  <si>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</si>
  <si>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</si>
  <si>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</si>
  <si>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</si>
  <si>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</si>
  <si>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</si>
  <si>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</si>
  <si>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</si>
  <si>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</si>
  <si>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</si>
  <si>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</si>
  <si>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</si>
  <si>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</si>
  <si>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</si>
  <si>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</si>
  <si>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</si>
  <si>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</si>
  <si>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</si>
  <si>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</si>
  <si>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</si>
  <si>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</si>
  <si>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</si>
  <si>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</si>
  <si>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</si>
  <si>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</si>
  <si>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</si>
  <si>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</si>
  <si>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</si>
  <si>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</si>
  <si>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</si>
  <si>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</si>
  <si>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</si>
  <si>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</si>
  <si>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</si>
  <si>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</si>
  <si>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</si>
  <si>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</si>
  <si>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</si>
  <si>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</si>
  <si>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</si>
  <si>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</si>
  <si>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</si>
  <si>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</si>
  <si>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</si>
  <si>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</si>
  <si>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</si>
  <si>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</si>
  <si>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</si>
  <si>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</si>
  <si>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</si>
  <si>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</si>
  <si>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</si>
  <si>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</si>
  <si>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</si>
  <si>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</si>
  <si>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</si>
  <si>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</si>
  <si>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</si>
  <si>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</si>
  <si>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</si>
  <si>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</si>
  <si>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</si>
  <si>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</si>
  <si>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</si>
  <si>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</si>
  <si>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</si>
  <si>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</si>
  <si>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</si>
  <si>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</si>
  <si>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</si>
  <si>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</si>
  <si>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</si>
  <si>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</si>
  <si>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</si>
  <si>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</si>
  <si>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</si>
  <si>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</si>
  <si>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</si>
  <si>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</si>
  <si>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</si>
  <si>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</si>
  <si>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</si>
  <si>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</si>
  <si>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</si>
  <si>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</si>
  <si>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</si>
  <si>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</si>
  <si>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</si>
  <si>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</si>
  <si>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</si>
  <si>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</si>
  <si>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</si>
  <si>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</si>
  <si>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</si>
  <si>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</si>
  <si>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</si>
  <si>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</si>
  <si>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</si>
  <si>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</si>
  <si>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</si>
  <si>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</si>
  <si>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</si>
  <si>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</si>
  <si>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</si>
  <si>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</si>
  <si>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</si>
  <si>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</si>
  <si>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</si>
  <si>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</si>
  <si>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</si>
  <si>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</si>
  <si>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</si>
  <si>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</si>
  <si>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</si>
  <si>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</si>
  <si>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</si>
  <si>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</si>
  <si>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</si>
  <si>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</si>
  <si>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</si>
  <si>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</si>
  <si>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</si>
  <si>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</si>
  <si>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</si>
  <si>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</si>
  <si>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</si>
  <si>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</si>
  <si>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</si>
  <si>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</si>
  <si>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</si>
  <si>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</si>
  <si>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</si>
  <si>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</si>
  <si>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</si>
  <si>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</si>
  <si>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</si>
  <si>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</si>
  <si>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</si>
  <si>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</si>
  <si>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</si>
  <si>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</si>
  <si>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</si>
  <si>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</si>
  <si>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</si>
  <si>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</si>
  <si>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</si>
  <si>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</si>
  <si>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</si>
  <si>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</si>
  <si>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</si>
  <si>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</si>
  <si>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</si>
  <si>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</si>
  <si>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</si>
  <si>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</si>
  <si>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</si>
  <si>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</si>
  <si>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</si>
  <si>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</si>
  <si>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</si>
  <si>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</si>
  <si>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</si>
  <si>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</si>
  <si>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</si>
  <si>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</si>
  <si>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</si>
  <si>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</si>
  <si>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</si>
  <si>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</si>
  <si>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</si>
  <si>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</si>
  <si>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</si>
  <si>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</si>
  <si>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</si>
  <si>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</si>
  <si>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</si>
  <si>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</si>
  <si>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</si>
  <si>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</si>
  <si>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</si>
  <si>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</si>
  <si>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</si>
  <si>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</si>
  <si>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</si>
  <si>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</si>
  <si>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</si>
  <si>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</si>
  <si>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</si>
  <si>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</si>
  <si>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</si>
  <si>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</si>
  <si>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</si>
  <si>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</si>
  <si>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</si>
  <si>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</si>
  <si>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</si>
  <si>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</si>
  <si>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</si>
  <si>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</si>
  <si>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</si>
  <si>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</si>
  <si>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</si>
  <si>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</si>
  <si>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</si>
  <si>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</si>
  <si>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</si>
  <si>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</si>
  <si>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</si>
  <si>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</si>
  <si>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</si>
  <si>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</si>
  <si>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</si>
  <si>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</si>
  <si>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</si>
  <si>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</si>
  <si>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</si>
  <si>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</si>
  <si>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</si>
  <si>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</si>
  <si>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</si>
  <si>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</si>
  <si>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</si>
  <si>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</si>
  <si>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</si>
  <si>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</si>
  <si>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</si>
  <si>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</si>
  <si>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</si>
  <si>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</si>
  <si>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</si>
  <si>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</si>
  <si>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</si>
  <si>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</si>
  <si>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</si>
  <si>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</si>
  <si>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</si>
  <si>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</si>
  <si>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</si>
  <si>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</si>
  <si>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</si>
  <si>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</si>
  <si>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</si>
  <si>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</si>
  <si>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</si>
  <si>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</si>
  <si>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</si>
  <si>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</si>
  <si>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</si>
  <si>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</si>
  <si>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</si>
  <si>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</si>
  <si>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</si>
  <si>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</si>
  <si>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</si>
  <si>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</si>
  <si>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</si>
  <si>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</si>
  <si>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</si>
  <si>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</si>
  <si>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</si>
  <si>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</si>
  <si>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</si>
  <si>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</si>
  <si>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</si>
  <si>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</si>
  <si>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</si>
  <si>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</si>
  <si>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</si>
  <si>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</si>
  <si>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</si>
  <si>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</si>
  <si>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</si>
  <si>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</si>
  <si>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</si>
  <si>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</si>
  <si>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</si>
  <si>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</si>
  <si>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</si>
  <si>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</si>
  <si>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</si>
  <si>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</si>
  <si>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</si>
  <si>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</si>
  <si>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</si>
  <si>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</si>
  <si>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</si>
  <si>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</si>
  <si>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</si>
  <si>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</si>
  <si>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</si>
  <si>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</si>
  <si>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</si>
  <si>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</si>
  <si>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</si>
  <si>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</si>
  <si>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</si>
  <si>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</si>
  <si>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</si>
  <si>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</si>
  <si>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</si>
  <si>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</si>
  <si>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</si>
  <si>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</si>
  <si>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</si>
  <si>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</si>
  <si>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</si>
  <si>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</si>
  <si>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</si>
  <si>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</si>
  <si>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</si>
  <si>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</si>
  <si>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</si>
  <si>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</si>
  <si>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</si>
  <si>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</si>
  <si>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</si>
  <si>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</si>
  <si>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</si>
  <si>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</si>
  <si>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</si>
  <si>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</si>
  <si>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</si>
  <si>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</si>
  <si>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</si>
  <si>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</si>
  <si>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</si>
  <si>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</si>
  <si>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</si>
  <si>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</si>
  <si>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</si>
  <si>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</si>
  <si>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</si>
  <si>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</si>
  <si>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</si>
  <si>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</si>
  <si>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</si>
  <si>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</si>
  <si>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</si>
  <si>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</si>
  <si>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</si>
  <si>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</si>
  <si>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</si>
  <si>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</si>
  <si>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</si>
  <si>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</si>
  <si>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</si>
  <si>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</si>
  <si>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</si>
  <si>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</si>
  <si>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</si>
  <si>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</si>
  <si>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</si>
  <si>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</si>
  <si>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</si>
  <si>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</si>
  <si>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</si>
  <si>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</si>
  <si>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</si>
  <si>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</si>
  <si>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</si>
  <si>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</si>
  <si>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</si>
  <si>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</si>
  <si>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</si>
  <si>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</si>
  <si>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</si>
  <si>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</si>
  <si>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</si>
  <si>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</si>
  <si>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</si>
  <si>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</si>
  <si>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</si>
  <si>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</si>
  <si>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</si>
  <si>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</si>
  <si>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</si>
  <si>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</si>
  <si>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</si>
  <si>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</si>
  <si>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</si>
  <si>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</si>
  <si>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</si>
  <si>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</si>
  <si>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</si>
  <si>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</si>
  <si>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</si>
  <si>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</si>
  <si>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</si>
  <si>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</si>
  <si>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</si>
  <si>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</si>
  <si>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</si>
  <si>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</si>
  <si>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</si>
  <si>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</si>
  <si>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</si>
  <si>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</si>
  <si>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</si>
  <si>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</si>
  <si>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</si>
  <si>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</si>
  <si>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</si>
  <si>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</si>
  <si>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</si>
  <si>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</si>
  <si>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</si>
  <si>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</si>
  <si>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</si>
  <si>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</si>
  <si>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</si>
  <si>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</si>
  <si>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</si>
  <si>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</si>
  <si>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</si>
  <si>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</si>
  <si>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</si>
  <si>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</si>
  <si>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</si>
  <si>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</si>
  <si>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</si>
  <si>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</si>
  <si>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</si>
  <si>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</si>
  <si>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</si>
  <si>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</si>
  <si>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</si>
  <si>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</si>
  <si>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</si>
  <si>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</si>
  <si>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</si>
  <si>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</si>
  <si>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</si>
  <si>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</si>
  <si>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</si>
  <si>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</si>
  <si>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</si>
  <si>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</si>
  <si>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</si>
  <si>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</si>
  <si>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</si>
  <si>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</si>
  <si>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</si>
  <si>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</si>
  <si>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</si>
  <si>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</si>
  <si>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</si>
  <si>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</si>
  <si>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</si>
  <si>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</si>
  <si>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</si>
  <si>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</si>
  <si>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</si>
  <si>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</si>
  <si>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</si>
  <si>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</si>
  <si>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</si>
  <si>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</si>
  <si>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</si>
  <si>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</si>
  <si>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</si>
  <si>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</si>
  <si>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</si>
  <si>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</si>
  <si>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</si>
  <si>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</si>
  <si>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</si>
  <si>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</si>
  <si>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</si>
  <si>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</si>
  <si>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</si>
  <si>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</si>
  <si>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</si>
  <si>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</si>
  <si>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</si>
  <si>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</si>
  <si>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</si>
  <si>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</si>
  <si>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</si>
  <si>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</si>
  <si>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</si>
  <si>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</si>
  <si>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</si>
  <si>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</si>
  <si>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</si>
  <si>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</si>
  <si>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</si>
  <si>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</si>
  <si>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</si>
  <si>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</si>
  <si>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</si>
  <si>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</si>
  <si>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</si>
  <si>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</si>
  <si>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</si>
  <si>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</si>
  <si>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</si>
  <si>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</si>
  <si>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</si>
  <si>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</si>
  <si>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</si>
  <si>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</si>
  <si>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</si>
  <si>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</si>
  <si>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</si>
  <si>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</si>
  <si>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</si>
  <si>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</si>
  <si>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</si>
  <si>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</si>
  <si>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</si>
  <si>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</si>
  <si>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</si>
  <si>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</si>
  <si>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</si>
  <si>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</si>
  <si>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</si>
  <si>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</si>
  <si>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</si>
  <si>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</si>
  <si>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</si>
  <si>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</si>
  <si>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</si>
  <si>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</si>
  <si>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</si>
  <si>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</si>
  <si>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</si>
  <si>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</si>
  <si>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</si>
  <si>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</si>
  <si>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</si>
  <si>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</si>
  <si>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</si>
  <si>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</si>
  <si>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</si>
  <si>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</si>
  <si>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</si>
  <si>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</si>
  <si>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</si>
  <si>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</si>
  <si>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</si>
  <si>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</si>
  <si>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</si>
  <si>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</si>
  <si>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</si>
  <si>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</si>
  <si>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</si>
  <si>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</si>
  <si>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</si>
  <si>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</si>
  <si>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</si>
  <si>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</si>
  <si>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</si>
  <si>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</si>
  <si>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</si>
  <si>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</si>
  <si>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</si>
  <si>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</si>
  <si>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</si>
  <si>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</si>
  <si>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</si>
  <si>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</si>
  <si>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</si>
  <si>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</si>
  <si>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</si>
  <si>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</si>
  <si>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</si>
  <si>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</si>
  <si>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</si>
  <si>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</si>
  <si>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</si>
  <si>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</si>
  <si>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</si>
  <si>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</si>
  <si>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</si>
  <si>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</si>
  <si>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</si>
  <si>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</si>
  <si>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</si>
  <si>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</si>
  <si>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</si>
  <si>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</si>
  <si>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</si>
  <si>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</si>
  <si>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</si>
  <si>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</si>
  <si>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</si>
  <si>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</si>
  <si>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</si>
  <si>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</si>
  <si>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</si>
  <si>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</si>
  <si>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</si>
  <si>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</si>
  <si>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</si>
  <si>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</si>
  <si>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</si>
  <si>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</si>
  <si>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</si>
  <si>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</si>
  <si>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</si>
  <si>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</si>
  <si>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</si>
  <si>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</si>
  <si>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</si>
  <si>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</si>
  <si>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</si>
  <si>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</si>
  <si>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</si>
  <si>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</si>
  <si>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</si>
  <si>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</si>
  <si>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</si>
  <si>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</si>
  <si>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</si>
  <si>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</si>
  <si>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</si>
  <si>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</si>
  <si>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</si>
  <si>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</si>
  <si>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</si>
  <si>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</si>
  <si>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</si>
  <si>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</si>
  <si>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</si>
  <si>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</si>
  <si>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</si>
  <si>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</si>
  <si>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</si>
  <si>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</si>
  <si>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</si>
  <si>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</si>
  <si>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</si>
  <si>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</si>
  <si>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</si>
  <si>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</si>
  <si>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</si>
  <si>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</si>
  <si>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</si>
  <si>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</si>
  <si>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</si>
  <si>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</si>
  <si>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</si>
  <si>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</si>
  <si>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</si>
  <si>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</si>
  <si>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</si>
  <si>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</si>
  <si>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</si>
  <si>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</si>
  <si>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</si>
  <si>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</si>
  <si>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</si>
  <si>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</si>
  <si>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</si>
  <si>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</si>
  <si>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</si>
  <si>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</si>
  <si>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</si>
  <si>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</si>
  <si>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</si>
  <si>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</si>
  <si>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</si>
  <si>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</si>
  <si>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</si>
  <si>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</si>
  <si>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</si>
  <si>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</si>
  <si>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</si>
  <si>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</si>
  <si>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</si>
  <si>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</si>
  <si>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</si>
  <si>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</si>
  <si>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</si>
  <si>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</si>
  <si>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</si>
  <si>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</si>
  <si>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</si>
  <si>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</si>
  <si>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</si>
  <si>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</si>
  <si>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</si>
  <si>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</si>
  <si>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</si>
  <si>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</si>
  <si>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</si>
  <si>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</si>
  <si>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</si>
  <si>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</si>
  <si>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</si>
  <si>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</si>
  <si>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</si>
  <si>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</si>
  <si>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</si>
  <si>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</si>
  <si>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</si>
  <si>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</si>
  <si>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</si>
  <si>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</si>
  <si>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</si>
  <si>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</si>
  <si>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</si>
  <si>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</si>
  <si>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</si>
  <si>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</si>
  <si>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</si>
  <si>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</si>
  <si>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</si>
  <si>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</si>
  <si>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</si>
  <si>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</si>
  <si>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</si>
  <si>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</si>
  <si>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</si>
  <si>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</si>
  <si>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</si>
  <si>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</si>
  <si>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</si>
  <si>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</si>
  <si>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</si>
  <si>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</si>
  <si>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</si>
  <si>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</si>
  <si>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</si>
  <si>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</si>
  <si>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</si>
  <si>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</si>
  <si>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</si>
  <si>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</si>
  <si>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</si>
  <si>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</si>
  <si>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</si>
  <si>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</si>
  <si>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</si>
  <si>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</si>
  <si>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</si>
  <si>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</si>
  <si>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</si>
  <si>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</si>
  <si>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</si>
  <si>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</si>
  <si>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</si>
  <si>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</si>
  <si>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</si>
  <si>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</si>
  <si>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</si>
  <si>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</si>
  <si>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</si>
  <si>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</si>
  <si>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</si>
  <si>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</si>
  <si>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</si>
  <si>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</si>
  <si>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</si>
  <si>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</si>
  <si>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</si>
  <si>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</si>
  <si>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</si>
  <si>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</si>
  <si>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</si>
  <si>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</si>
  <si>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</si>
  <si>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</si>
  <si>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</si>
  <si>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</si>
  <si>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</si>
  <si>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</si>
  <si>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</si>
  <si>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</si>
  <si>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</si>
  <si>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</si>
  <si>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</si>
  <si>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</si>
  <si>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</si>
  <si>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</si>
  <si>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</si>
  <si>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</si>
  <si>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</si>
  <si>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</si>
  <si>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</si>
  <si>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</si>
  <si>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</si>
  <si>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</si>
  <si>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</si>
  <si>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</si>
  <si>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</si>
  <si>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</si>
  <si>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</si>
  <si>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</si>
  <si>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</si>
  <si>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</si>
  <si>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</si>
  <si>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</si>
  <si>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</si>
  <si>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</si>
  <si>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</si>
  <si>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</si>
  <si>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</si>
  <si>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</si>
  <si>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</si>
  <si>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</si>
  <si>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</si>
  <si>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</si>
  <si>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</si>
  <si>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</si>
  <si>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</si>
  <si>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</si>
  <si>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</si>
  <si>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</si>
  <si>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</si>
  <si>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</si>
  <si>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</si>
  <si>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</si>
  <si>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</si>
  <si>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</si>
  <si>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</si>
  <si>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</si>
  <si>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</si>
  <si>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</si>
  <si>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</si>
  <si>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</si>
  <si>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</si>
  <si>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</si>
  <si>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</si>
  <si>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</si>
  <si>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</si>
  <si>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</si>
  <si>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</si>
  <si>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</si>
  <si>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</si>
  <si>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</si>
  <si>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</si>
  <si>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</si>
  <si>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</si>
  <si>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</si>
  <si>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</si>
  <si>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</si>
  <si>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</si>
  <si>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</si>
  <si>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</si>
  <si>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</si>
  <si>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</si>
  <si>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</si>
  <si>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</si>
  <si>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</si>
  <si>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</si>
  <si>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</si>
  <si>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</si>
  <si>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</si>
  <si>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</si>
  <si>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</si>
  <si>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</si>
  <si>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</si>
  <si>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</si>
  <si>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</si>
  <si>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</si>
  <si>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</si>
  <si>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</si>
  <si>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</si>
  <si>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</si>
  <si>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</si>
  <si>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</si>
  <si>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</si>
  <si>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</si>
  <si>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</si>
  <si>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</si>
  <si>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</si>
  <si>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</si>
  <si>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</si>
  <si>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</si>
  <si>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</si>
  <si>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</si>
  <si>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</si>
  <si>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</si>
  <si>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</si>
  <si>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</si>
  <si>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</si>
  <si>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</si>
  <si>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</si>
  <si>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</si>
  <si>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</si>
  <si>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</si>
  <si>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</si>
  <si>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</si>
  <si>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</si>
  <si>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</si>
  <si>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</si>
  <si>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</si>
  <si>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</si>
  <si>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</si>
  <si>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</si>
  <si>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</si>
  <si>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</si>
  <si>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</si>
  <si>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</si>
  <si>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</si>
  <si>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</si>
  <si>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</si>
  <si>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</si>
  <si>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</si>
  <si>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</si>
  <si>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</si>
  <si>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</si>
  <si>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</si>
  <si>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</si>
  <si>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</si>
  <si>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</si>
  <si>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</si>
  <si>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</si>
  <si>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</si>
  <si>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</si>
  <si>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</si>
  <si>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</si>
  <si>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</si>
  <si>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</si>
  <si>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</si>
  <si>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</si>
  <si>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</si>
  <si>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</si>
  <si>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</si>
  <si>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</si>
  <si>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</si>
  <si>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</si>
  <si>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</si>
  <si>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</si>
  <si>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</si>
  <si>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</si>
  <si>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</si>
  <si>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</si>
  <si>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</si>
  <si>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</si>
  <si>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</si>
  <si>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</si>
  <si>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</si>
  <si>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</si>
  <si>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</si>
  <si>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</si>
  <si>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</si>
  <si>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</si>
  <si>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</si>
  <si>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</si>
  <si>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</si>
  <si>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</si>
  <si>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</si>
  <si>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</si>
  <si>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</si>
  <si>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</si>
  <si>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</si>
  <si>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</si>
  <si>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</si>
  <si>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</si>
  <si>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</si>
  <si>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</si>
  <si>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</si>
  <si>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</si>
  <si>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</si>
  <si>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</si>
  <si>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</si>
  <si>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</si>
  <si>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</si>
  <si>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</si>
  <si>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</si>
  <si>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</si>
  <si>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</si>
  <si>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</si>
  <si>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</si>
  <si>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</si>
  <si>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</si>
  <si>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</si>
  <si>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</si>
  <si>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</si>
  <si>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</si>
  <si>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</si>
  <si>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</si>
  <si>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</si>
  <si>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</si>
  <si>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</si>
  <si>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</si>
  <si>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</si>
  <si>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</si>
  <si>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</si>
  <si>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</si>
  <si>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</si>
  <si>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</si>
  <si>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</si>
  <si>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</si>
  <si>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</si>
  <si>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</si>
  <si>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</si>
  <si>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</si>
  <si>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</si>
  <si>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</si>
  <si>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</si>
  <si>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</si>
  <si>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</si>
  <si>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</si>
  <si>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</si>
  <si>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</si>
  <si>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</si>
  <si>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</si>
  <si>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</si>
  <si>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</si>
  <si>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</si>
  <si>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</si>
  <si>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</si>
  <si>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</si>
  <si>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</si>
  <si>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</si>
  <si>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</si>
  <si>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</si>
  <si>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</si>
  <si>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</si>
  <si>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</si>
  <si>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</si>
  <si>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</si>
  <si>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</si>
  <si>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</si>
  <si>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</si>
  <si>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</si>
  <si>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</si>
  <si>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</si>
  <si>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</si>
  <si>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</si>
  <si>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</si>
  <si>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</si>
  <si>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</si>
  <si>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</si>
  <si>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</si>
  <si>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</si>
  <si>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</si>
  <si>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</si>
  <si>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</si>
  <si>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</si>
  <si>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</si>
  <si>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</si>
  <si>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</si>
  <si>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</si>
  <si>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</si>
  <si>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</si>
  <si>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</si>
  <si>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</si>
  <si>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</si>
  <si>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</si>
  <si>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</si>
  <si>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</si>
  <si>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</si>
  <si>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</si>
  <si>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</si>
  <si>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</si>
  <si>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</si>
  <si>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</si>
  <si>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</si>
  <si>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</si>
  <si>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</si>
  <si>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</si>
  <si>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</si>
  <si>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</si>
  <si>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</si>
  <si>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</si>
  <si>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</si>
  <si>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</si>
  <si>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</si>
  <si>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</si>
  <si>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</si>
  <si>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</si>
  <si>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</si>
  <si>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</si>
  <si>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</si>
  <si>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</si>
  <si>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</si>
  <si>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</si>
  <si>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</si>
  <si>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</si>
  <si>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</si>
  <si>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</si>
  <si>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</si>
  <si>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</si>
  <si>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</si>
  <si>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</si>
  <si>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</si>
  <si>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</si>
  <si>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</si>
  <si>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</si>
  <si>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</si>
  <si>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</si>
  <si>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</si>
  <si>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</si>
  <si>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</si>
  <si>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</si>
  <si>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</si>
  <si>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</si>
  <si>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</si>
  <si>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</si>
  <si>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</si>
  <si>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</si>
  <si>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</si>
  <si>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</si>
  <si>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</si>
  <si>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</si>
  <si>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</si>
  <si>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</si>
  <si>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</si>
  <si>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</si>
  <si>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</si>
  <si>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</si>
  <si>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</si>
  <si>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</si>
  <si>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</si>
  <si>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</si>
  <si>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</si>
  <si>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</si>
  <si>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</si>
  <si>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</si>
  <si>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</si>
  <si>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</si>
  <si>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</si>
  <si>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</si>
  <si>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</si>
  <si>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</si>
  <si>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</si>
  <si>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</si>
  <si>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</si>
  <si>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</si>
  <si>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</si>
  <si>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</si>
  <si>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</si>
  <si>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</si>
  <si>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</si>
  <si>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</si>
  <si>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</si>
  <si>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</si>
  <si>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</si>
  <si>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</si>
  <si>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</si>
  <si>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</si>
  <si>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</si>
  <si>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</si>
  <si>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</si>
  <si>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</si>
  <si>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</si>
  <si>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</si>
  <si>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</si>
  <si>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</si>
  <si>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</si>
  <si>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</si>
  <si>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</si>
  <si>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</si>
  <si>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</si>
  <si>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</si>
  <si>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</si>
  <si>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</si>
  <si>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</si>
  <si>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</si>
  <si>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</si>
  <si>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</si>
  <si>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</si>
  <si>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</si>
  <si>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</si>
  <si>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</si>
  <si>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</si>
  <si>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</si>
  <si>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</si>
  <si>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</si>
  <si>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</si>
  <si>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</si>
  <si>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</si>
  <si>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</si>
  <si>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</si>
  <si>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</si>
  <si>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</si>
  <si>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</si>
  <si>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</si>
  <si>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</si>
  <si>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</si>
  <si>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</si>
  <si>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</si>
  <si>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</si>
  <si>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</si>
  <si>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</si>
  <si>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</si>
  <si>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</si>
  <si>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</si>
  <si>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</si>
  <si>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</si>
  <si>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</si>
  <si>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</si>
  <si>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</si>
  <si>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</si>
  <si>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</si>
  <si>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</si>
  <si>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</si>
  <si>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</si>
  <si>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</si>
  <si>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</si>
  <si>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</si>
  <si>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</si>
  <si>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</si>
  <si>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</si>
  <si>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</si>
  <si>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</si>
  <si>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</si>
  <si>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</si>
  <si>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</si>
  <si>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</si>
  <si>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</si>
  <si>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</si>
  <si>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</si>
  <si>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</si>
  <si>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</si>
  <si>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</si>
  <si>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</si>
  <si>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</si>
  <si>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</si>
  <si>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</si>
  <si>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</si>
  <si>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</si>
  <si>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</si>
  <si>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</si>
  <si>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</si>
  <si>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</si>
  <si>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</si>
  <si>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</si>
  <si>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</si>
  <si>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</si>
  <si>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</si>
  <si>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</si>
  <si>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</si>
  <si>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</si>
  <si>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</si>
  <si>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</si>
  <si>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</si>
  <si>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</si>
  <si>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</si>
  <si>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</si>
  <si>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</si>
  <si>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</si>
  <si>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</si>
  <si>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</si>
  <si>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</si>
  <si>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</si>
  <si>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</si>
  <si>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</si>
  <si>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</si>
  <si>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</si>
  <si>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</si>
  <si>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</si>
  <si>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</si>
  <si>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</si>
  <si>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</si>
  <si>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</si>
  <si>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</si>
  <si>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</si>
  <si>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</si>
  <si>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</si>
  <si>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</si>
  <si>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</si>
  <si>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</si>
  <si>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</si>
  <si>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</si>
  <si>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</si>
  <si>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</si>
  <si>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</si>
  <si>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</si>
  <si>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</si>
  <si>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</si>
  <si>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</si>
  <si>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</si>
  <si>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</si>
  <si>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</si>
  <si>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</si>
  <si>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</si>
  <si>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</si>
  <si>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</si>
  <si>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</si>
  <si>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</si>
  <si>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</si>
  <si>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</si>
  <si>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</si>
  <si>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</si>
  <si>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</si>
  <si>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</si>
  <si>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</si>
  <si>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</si>
  <si>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</si>
  <si>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</si>
  <si>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</si>
  <si>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</si>
  <si>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</si>
  <si>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</si>
  <si>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</si>
  <si>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</si>
  <si>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</si>
  <si>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</si>
  <si>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</si>
  <si>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</si>
  <si>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</si>
  <si>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</si>
  <si>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</si>
  <si>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</si>
  <si>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</si>
  <si>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</si>
  <si>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</si>
  <si>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</si>
  <si>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</si>
  <si>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</si>
  <si>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</si>
  <si>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</si>
  <si>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</si>
  <si>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</si>
  <si>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</si>
  <si>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</si>
  <si>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</si>
  <si>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</si>
  <si>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</si>
  <si>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</si>
  <si>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</si>
  <si>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</si>
  <si>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</si>
  <si>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</si>
  <si>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</si>
  <si>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</si>
  <si>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</si>
  <si>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</si>
  <si>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</si>
  <si>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</si>
  <si>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</si>
  <si>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</si>
  <si>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</si>
  <si>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</si>
  <si>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</si>
  <si>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</si>
  <si>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</si>
  <si>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</si>
  <si>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</si>
  <si>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</si>
  <si>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</si>
  <si>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</si>
  <si>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</si>
  <si>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</si>
  <si>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</si>
  <si>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</si>
  <si>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</si>
  <si>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</si>
  <si>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</si>
  <si>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</si>
  <si>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</si>
  <si>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</si>
  <si>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</si>
  <si>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</si>
  <si>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</si>
  <si>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</si>
  <si>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</si>
  <si>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</si>
  <si>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</si>
  <si>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</si>
  <si>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</si>
  <si>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</si>
  <si>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</si>
  <si>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</si>
  <si>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</si>
  <si>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</si>
  <si>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</si>
  <si>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</si>
  <si>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</si>
  <si>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</si>
  <si>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</si>
  <si>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</si>
  <si>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</si>
  <si>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</si>
  <si>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</si>
  <si>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</si>
  <si>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</si>
  <si>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</si>
  <si>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</si>
  <si>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</si>
  <si>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</si>
  <si>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</si>
  <si>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</si>
  <si>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</si>
  <si>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</si>
  <si>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</si>
  <si>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</si>
  <si>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</si>
  <si>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</si>
  <si>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</si>
  <si>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</si>
  <si>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</si>
  <si>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</si>
  <si>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</si>
  <si>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</si>
  <si>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</si>
  <si>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</si>
  <si>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</si>
  <si>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</si>
  <si>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</si>
  <si>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</si>
  <si>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</si>
  <si>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</si>
  <si>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</si>
  <si>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</si>
  <si>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</si>
  <si>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</si>
  <si>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</si>
  <si>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</si>
  <si>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</si>
  <si>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</si>
  <si>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</si>
  <si>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</si>
  <si>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</si>
  <si>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</si>
  <si>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</si>
  <si>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</si>
  <si>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</si>
  <si>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</si>
  <si>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</si>
  <si>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</si>
  <si>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</si>
  <si>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</si>
  <si>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</si>
  <si>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</si>
  <si>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</si>
  <si>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</si>
  <si>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</si>
  <si>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</si>
  <si>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</si>
  <si>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</si>
  <si>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</si>
  <si>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</si>
  <si>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</si>
  <si>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</si>
  <si>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</si>
  <si>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</si>
  <si>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</si>
  <si>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</si>
  <si>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</si>
  <si>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</si>
  <si>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</si>
  <si>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</si>
  <si>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</si>
  <si>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</si>
  <si>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</si>
  <si>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</si>
  <si>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</si>
  <si>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</si>
  <si>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</si>
  <si>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</si>
  <si>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</si>
  <si>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</si>
  <si>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</si>
  <si>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</si>
  <si>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</si>
  <si>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</si>
  <si>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</si>
  <si>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</si>
  <si>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</si>
  <si>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</si>
  <si>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</si>
  <si>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</si>
  <si>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</si>
  <si>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</si>
  <si>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</si>
  <si>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</si>
  <si>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</si>
  <si>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</si>
  <si>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</si>
  <si>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</si>
  <si>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</si>
  <si>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</si>
  <si>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</si>
  <si>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</si>
  <si>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</si>
  <si>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</si>
  <si>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</si>
  <si>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</si>
  <si>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</si>
  <si>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</si>
  <si>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</si>
  <si>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</si>
  <si>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</si>
  <si>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</si>
  <si>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</si>
  <si>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</si>
  <si>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</si>
  <si>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</si>
  <si>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</si>
  <si>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</si>
  <si>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</si>
  <si>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</si>
  <si>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</si>
  <si>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</si>
  <si>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</si>
  <si>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</si>
  <si>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</si>
  <si>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</si>
  <si>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</si>
  <si>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</si>
  <si>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</si>
  <si>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</si>
  <si>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</si>
  <si>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</si>
  <si>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</si>
  <si>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</si>
  <si>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</si>
  <si>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</si>
  <si>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</si>
  <si>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</si>
  <si>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</si>
  <si>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</si>
  <si>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</si>
  <si>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</si>
  <si>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</si>
  <si>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</si>
  <si>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</si>
  <si>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</si>
  <si>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</si>
  <si>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</si>
  <si>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</si>
  <si>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</si>
  <si>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</si>
  <si>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</si>
  <si>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</si>
  <si>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</si>
  <si>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</si>
  <si>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</si>
  <si>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</si>
  <si>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</si>
  <si>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</si>
  <si>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</si>
  <si>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</si>
  <si>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</si>
  <si>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</si>
  <si>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</si>
  <si>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</si>
  <si>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</si>
  <si>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</si>
  <si>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</si>
  <si>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</si>
  <si>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</si>
  <si>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</si>
  <si>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</si>
  <si>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</si>
  <si>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</si>
  <si>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</si>
  <si>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</si>
  <si>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</si>
  <si>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</si>
  <si>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</si>
  <si>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</si>
  <si>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</si>
  <si>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</si>
  <si>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</si>
  <si>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</si>
  <si>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</si>
  <si>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</si>
  <si>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</si>
  <si>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</si>
  <si>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</si>
  <si>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</si>
  <si>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</si>
  <si>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</si>
  <si>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</si>
  <si>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</si>
  <si>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</si>
  <si>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</si>
  <si>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</si>
  <si>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</si>
  <si>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</si>
  <si>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</si>
  <si>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</si>
  <si>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</si>
  <si>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</si>
  <si>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</si>
  <si>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</si>
  <si>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</si>
  <si>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</si>
  <si>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</si>
  <si>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</si>
  <si>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</si>
  <si>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</si>
  <si>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</si>
  <si>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</si>
  <si>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</si>
  <si>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</si>
  <si>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</si>
  <si>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</si>
  <si>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</si>
  <si>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</si>
  <si>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</si>
  <si>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</si>
  <si>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</si>
  <si>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</si>
  <si>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</si>
  <si>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</si>
  <si>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</si>
  <si>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</si>
  <si>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</si>
  <si>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</si>
  <si>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</si>
  <si>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</si>
  <si>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</si>
  <si>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</si>
  <si>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</si>
  <si>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</si>
  <si>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</si>
  <si>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</si>
  <si>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</si>
  <si>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</si>
  <si>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</si>
  <si>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</si>
  <si>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</si>
  <si>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</si>
  <si>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</si>
  <si>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</si>
  <si>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</si>
  <si>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</si>
  <si>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</si>
  <si>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</si>
  <si>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</si>
  <si>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</si>
  <si>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</si>
  <si>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</si>
  <si>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</si>
  <si>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</si>
  <si>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</si>
  <si>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</si>
  <si>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</si>
  <si>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</si>
  <si>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</si>
  <si>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</si>
  <si>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</si>
  <si>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</si>
  <si>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</si>
  <si>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</si>
  <si>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</si>
  <si>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</si>
  <si>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</si>
  <si>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</si>
  <si>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</si>
  <si>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</si>
  <si>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</si>
  <si>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</si>
  <si>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</si>
  <si>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</si>
  <si>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</si>
  <si>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</si>
  <si>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</si>
  <si>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</si>
  <si>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</si>
  <si>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</si>
  <si>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</si>
  <si>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</si>
  <si>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</si>
  <si>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</si>
  <si>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</si>
  <si>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</si>
  <si>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</si>
  <si>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</si>
  <si>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</si>
  <si>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</si>
  <si>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</si>
  <si>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</si>
  <si>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</si>
  <si>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</si>
  <si>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</si>
  <si>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</si>
  <si>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</si>
  <si>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</si>
  <si>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</si>
  <si>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</si>
  <si>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</si>
  <si>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</si>
  <si>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</si>
  <si>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</si>
  <si>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</si>
  <si>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</si>
  <si>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</si>
  <si>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</si>
  <si>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</si>
  <si>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</si>
  <si>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</si>
  <si>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</si>
  <si>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</si>
  <si>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</si>
  <si>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</si>
  <si>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</si>
  <si>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</si>
  <si>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</si>
  <si>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</si>
  <si>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</si>
  <si>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</si>
  <si>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</si>
  <si>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</si>
  <si>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</si>
  <si>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</si>
  <si>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</si>
  <si>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</si>
  <si>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</si>
  <si>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</si>
  <si>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</si>
  <si>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</si>
  <si>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</si>
  <si>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</si>
  <si>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</si>
  <si>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</si>
  <si>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</si>
  <si>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</si>
  <si>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</si>
  <si>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</si>
  <si>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</si>
  <si>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</si>
  <si>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</si>
  <si>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</si>
  <si>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</si>
  <si>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</si>
  <si>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</si>
  <si>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</si>
  <si>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</si>
  <si>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</si>
  <si>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</si>
  <si>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</si>
  <si>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</si>
  <si>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</si>
  <si>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</si>
  <si>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</si>
  <si>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</si>
  <si>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</si>
  <si>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</si>
  <si>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</si>
  <si>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</si>
  <si>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</si>
  <si>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</si>
  <si>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</si>
  <si>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</si>
  <si>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</si>
  <si>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</si>
  <si>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</si>
  <si>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</si>
  <si>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</si>
  <si>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</si>
  <si>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</si>
  <si>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</si>
  <si>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</si>
  <si>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</si>
  <si>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</si>
  <si>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</si>
  <si>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</si>
  <si>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</si>
  <si>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</si>
  <si>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</si>
  <si>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</si>
  <si>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</si>
  <si>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</si>
  <si>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</si>
  <si>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</si>
  <si>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</si>
  <si>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</si>
  <si>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</si>
  <si>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</si>
  <si>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</si>
  <si>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</si>
  <si>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</si>
  <si>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</si>
  <si>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</si>
  <si>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</si>
  <si>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</si>
  <si>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</si>
  <si>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</si>
  <si>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</si>
  <si>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</si>
  <si>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</si>
  <si>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</si>
  <si>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</si>
  <si>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</si>
  <si>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</si>
  <si>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</si>
  <si>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</si>
  <si>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</si>
  <si>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</si>
  <si>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</si>
  <si>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</si>
  <si>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</si>
  <si>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</si>
  <si>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</si>
  <si>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</si>
  <si>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</si>
  <si>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</si>
  <si>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</si>
  <si>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</si>
  <si>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</si>
  <si>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</si>
  <si>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</si>
  <si>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</si>
  <si>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</si>
  <si>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</si>
  <si>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</si>
  <si>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</si>
  <si>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</si>
  <si>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</si>
  <si>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</si>
  <si>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</si>
  <si>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</si>
  <si>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</si>
  <si>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</si>
  <si>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</si>
  <si>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</si>
  <si>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</si>
  <si>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</si>
  <si>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</si>
  <si>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</si>
  <si>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</si>
  <si>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</si>
  <si>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</si>
  <si>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</si>
  <si>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</si>
  <si>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</si>
  <si>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</si>
  <si>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</si>
  <si>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</si>
  <si>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</si>
  <si>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</si>
  <si>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</si>
  <si>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</si>
  <si>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</si>
  <si>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</si>
  <si>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</si>
  <si>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</si>
  <si>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</si>
  <si>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</si>
  <si>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</si>
  <si>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</si>
  <si>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</si>
  <si>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</si>
  <si>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</si>
  <si>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</si>
  <si>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</si>
  <si>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</si>
  <si>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</si>
  <si>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</si>
  <si>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</si>
  <si>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</si>
  <si>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</si>
  <si>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</si>
  <si>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</si>
  <si>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</si>
  <si>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</si>
  <si>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</si>
  <si>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</si>
  <si>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</si>
  <si>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</si>
  <si>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</si>
  <si>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</si>
  <si>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</si>
  <si>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</si>
  <si>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</si>
  <si>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</si>
  <si>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</si>
  <si>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</si>
  <si>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</si>
  <si>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</si>
  <si>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</si>
  <si>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</si>
  <si>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</si>
  <si>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</si>
  <si>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</si>
  <si>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</si>
  <si>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</si>
  <si>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</si>
  <si>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</si>
  <si>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</si>
  <si>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</si>
  <si>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</si>
  <si>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</si>
  <si>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</si>
  <si>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</si>
  <si>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</si>
  <si>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</si>
  <si>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</si>
  <si>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</si>
  <si>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</si>
  <si>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</si>
  <si>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</si>
  <si>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</si>
  <si>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</si>
  <si>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</si>
  <si>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</si>
  <si>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</si>
  <si>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</si>
  <si>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</si>
  <si>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</si>
  <si>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</si>
  <si>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</si>
  <si>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</si>
  <si>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</si>
  <si>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</si>
  <si>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</si>
  <si>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</si>
  <si>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</si>
  <si>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</si>
  <si>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</si>
  <si>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</si>
  <si>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</si>
  <si>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</si>
  <si>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</si>
  <si>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</si>
  <si>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</si>
  <si>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</si>
  <si>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</si>
  <si>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</si>
  <si>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</si>
  <si>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</si>
  <si>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</si>
  <si>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</si>
  <si>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</si>
  <si>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</si>
  <si>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</si>
  <si>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</si>
  <si>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</si>
  <si>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</si>
  <si>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</si>
  <si>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</si>
  <si>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</si>
  <si>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</si>
  <si>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</si>
  <si>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</si>
  <si>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</si>
  <si>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</si>
  <si>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</si>
  <si>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</si>
  <si>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</si>
  <si>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</si>
  <si>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</si>
  <si>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</si>
  <si>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</si>
  <si>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</si>
  <si>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</si>
  <si>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</si>
  <si>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</si>
  <si>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</si>
  <si>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</si>
  <si>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</si>
  <si>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</si>
  <si>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</si>
  <si>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</si>
  <si>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</si>
  <si>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</si>
  <si>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</si>
  <si>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</si>
  <si>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</si>
  <si>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</si>
  <si>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</si>
  <si>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</si>
  <si>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</si>
  <si>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</si>
  <si>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</si>
  <si>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</si>
  <si>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</si>
  <si>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</si>
  <si>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</si>
  <si>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</si>
  <si>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</si>
  <si>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</si>
  <si>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</si>
  <si>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</si>
  <si>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</si>
  <si>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</si>
  <si>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</si>
  <si>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</si>
  <si>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</si>
  <si>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</si>
  <si>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</si>
  <si>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</si>
  <si>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</si>
  <si>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</si>
  <si>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</si>
  <si>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</si>
  <si>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</si>
  <si>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</si>
  <si>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</si>
  <si>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</si>
  <si>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</si>
  <si>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</si>
  <si>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</si>
  <si>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</si>
  <si>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</si>
  <si>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</si>
  <si>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</si>
  <si>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</si>
  <si>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</si>
  <si>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</si>
  <si>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</si>
  <si>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</si>
  <si>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</si>
  <si>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</si>
  <si>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</si>
  <si>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</si>
  <si>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</si>
  <si>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</si>
  <si>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</si>
  <si>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</si>
  <si>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</si>
  <si>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</si>
  <si>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</si>
  <si>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</si>
  <si>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</si>
  <si>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</si>
  <si>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</si>
  <si>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</si>
  <si>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</si>
  <si>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</si>
  <si>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</si>
  <si>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</si>
  <si>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</si>
  <si>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</si>
  <si>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</si>
  <si>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</si>
  <si>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</si>
  <si>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</si>
  <si>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</si>
  <si>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</si>
  <si>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</si>
  <si>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</si>
  <si>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</si>
  <si>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</si>
  <si>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</si>
  <si>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</si>
  <si>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</si>
  <si>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</si>
  <si>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</si>
  <si>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</si>
  <si>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</si>
  <si>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</si>
  <si>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</si>
  <si>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</si>
  <si>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</si>
  <si>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</si>
  <si>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</si>
  <si>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</si>
  <si>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</si>
  <si>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</si>
  <si>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</si>
  <si>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</si>
  <si>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</si>
  <si>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</si>
  <si>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</si>
  <si>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</si>
  <si>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</si>
  <si>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</si>
  <si>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</si>
  <si>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</si>
  <si>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</si>
  <si>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</si>
  <si>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</si>
  <si>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</si>
  <si>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</si>
  <si>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</si>
  <si>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</si>
  <si>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</si>
  <si>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</si>
  <si>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</si>
  <si>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</si>
  <si>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</si>
  <si>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</si>
  <si>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</si>
  <si>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</si>
  <si>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</si>
  <si>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</si>
  <si>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</si>
  <si>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</si>
  <si>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</si>
  <si>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</si>
  <si>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</si>
  <si>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</si>
  <si>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</si>
  <si>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</si>
  <si>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</si>
  <si>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</si>
  <si>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</si>
  <si>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</si>
  <si>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</si>
  <si>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</si>
  <si>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</si>
  <si>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</si>
  <si>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</si>
  <si>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</si>
  <si>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</si>
  <si>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</si>
  <si>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</si>
  <si>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</si>
  <si>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</si>
  <si>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</si>
  <si>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</si>
  <si>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</si>
  <si>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</si>
  <si>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</si>
  <si>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</si>
  <si>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</si>
  <si>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</si>
  <si>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</si>
  <si>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</si>
  <si>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</si>
  <si>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</si>
  <si>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</si>
  <si>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</si>
  <si>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</si>
  <si>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</si>
  <si>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</si>
  <si>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</si>
  <si>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</si>
  <si>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</si>
  <si>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</si>
  <si>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</si>
  <si>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</si>
  <si>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</si>
  <si>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</si>
  <si>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</si>
  <si>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</si>
  <si>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</si>
  <si>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</si>
  <si>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</si>
  <si>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</si>
  <si>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</si>
  <si>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</si>
  <si>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</si>
  <si>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</si>
  <si>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</si>
  <si>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</si>
  <si>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</si>
  <si>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</si>
  <si>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</si>
  <si>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</si>
  <si>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</si>
  <si>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</si>
  <si>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</si>
  <si>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</si>
  <si>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</si>
  <si>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</si>
  <si>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</si>
  <si>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</si>
  <si>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</si>
  <si>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</si>
  <si>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</si>
  <si>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</si>
  <si>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</si>
  <si>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</si>
  <si>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</si>
  <si>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</si>
  <si>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</si>
  <si>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</si>
  <si>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</si>
  <si>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</si>
  <si>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</si>
  <si>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</si>
  <si>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</si>
  <si>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</si>
  <si>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</si>
  <si>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</si>
  <si>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</si>
  <si>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</si>
  <si>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</si>
  <si>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</si>
  <si>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</si>
  <si>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</si>
  <si>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</si>
  <si>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</si>
  <si>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</si>
  <si>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</si>
  <si>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</si>
  <si>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</si>
  <si>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</si>
  <si>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</si>
  <si>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</si>
  <si>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</si>
  <si>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</si>
  <si>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</si>
  <si>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</si>
  <si>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</si>
  <si>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</si>
  <si>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</si>
  <si>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</si>
  <si>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</si>
  <si>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</si>
  <si>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</si>
  <si>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</si>
  <si>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</si>
  <si>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</si>
  <si>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</si>
  <si>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</si>
  <si>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</si>
  <si>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</si>
  <si>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</si>
  <si>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</si>
  <si>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</si>
  <si>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</si>
  <si>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</si>
  <si>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</si>
  <si>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</si>
  <si>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</si>
  <si>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</si>
  <si>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</si>
  <si>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</si>
  <si>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</si>
  <si>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</si>
  <si>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</si>
  <si>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</si>
  <si>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</si>
  <si>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</si>
  <si>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</si>
  <si>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</si>
  <si>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</si>
  <si>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</si>
  <si>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</si>
  <si>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</si>
  <si>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</si>
  <si>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</si>
  <si>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</si>
  <si>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</si>
  <si>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</si>
  <si>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</si>
  <si>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</si>
  <si>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</si>
  <si>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</si>
  <si>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</si>
  <si>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</si>
  <si>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</si>
  <si>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</si>
  <si>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</si>
  <si>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</si>
  <si>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</si>
  <si>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</si>
  <si>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</si>
  <si>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</si>
  <si>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</si>
  <si>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</si>
  <si>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</si>
  <si>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</si>
  <si>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</si>
  <si>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</si>
  <si>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</si>
  <si>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</si>
  <si>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</si>
  <si>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</si>
  <si>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</si>
  <si>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</si>
  <si>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</si>
  <si>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</si>
  <si>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</si>
  <si>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</si>
  <si>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</si>
  <si>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</si>
  <si>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</si>
  <si>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</si>
  <si>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</si>
  <si>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</si>
  <si>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</si>
  <si>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</si>
  <si>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</si>
  <si>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</si>
  <si>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</si>
  <si>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</si>
  <si>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</si>
  <si>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</si>
  <si>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</si>
  <si>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</si>
  <si>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</si>
  <si>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</si>
  <si>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</si>
  <si>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</si>
  <si>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</si>
  <si>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</si>
  <si>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</si>
  <si>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</si>
  <si>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</si>
  <si>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</si>
  <si>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</si>
  <si>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</si>
  <si>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</si>
  <si>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</si>
  <si>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</si>
  <si>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</si>
  <si>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</si>
  <si>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</si>
  <si>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</si>
  <si>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</si>
  <si>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</si>
  <si>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</si>
  <si>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</si>
  <si>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</si>
  <si>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</si>
  <si>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</si>
  <si>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</si>
  <si>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</si>
  <si>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</si>
  <si>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</si>
  <si>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</si>
  <si>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</si>
  <si>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</si>
  <si>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</si>
  <si>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</si>
  <si>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</si>
  <si>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</si>
  <si>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</si>
  <si>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</si>
  <si>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</si>
  <si>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</si>
  <si>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</si>
  <si>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</si>
  <si>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</si>
  <si>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</si>
  <si>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</si>
  <si>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</si>
  <si>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</si>
  <si>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</si>
  <si>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</si>
  <si>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</si>
  <si>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</si>
  <si>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</si>
  <si>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</si>
  <si>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</si>
  <si>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</si>
  <si>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</si>
  <si>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</si>
  <si>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</si>
  <si>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</si>
  <si>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</si>
  <si>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</si>
  <si>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</si>
  <si>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</si>
  <si>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</si>
  <si>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</si>
  <si>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</si>
  <si>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</si>
  <si>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</si>
  <si>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</si>
  <si>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</si>
  <si>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</si>
  <si>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</si>
  <si>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</si>
  <si>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</si>
  <si>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</si>
  <si>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</si>
  <si>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</si>
  <si>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</si>
  <si>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</si>
  <si>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</si>
  <si>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</si>
  <si>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</si>
  <si>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</si>
  <si>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</si>
  <si>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</si>
  <si>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</si>
  <si>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</si>
  <si>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</si>
  <si>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</si>
  <si>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</si>
  <si>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</si>
  <si>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</si>
  <si>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</si>
  <si>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</si>
  <si>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</si>
  <si>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</si>
  <si>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</si>
  <si>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</si>
  <si>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</si>
  <si>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</si>
  <si>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</si>
  <si>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</si>
  <si>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</si>
  <si>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</si>
  <si>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</si>
  <si>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</si>
  <si>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</si>
  <si>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</si>
  <si>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</si>
  <si>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</si>
  <si>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</si>
  <si>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</si>
  <si>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</si>
  <si>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</si>
  <si>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</si>
  <si>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</si>
  <si>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</si>
  <si>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</si>
  <si>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</si>
  <si>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</si>
  <si>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</si>
  <si>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</si>
  <si>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</si>
  <si>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</si>
  <si>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</si>
  <si>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</si>
  <si>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</si>
  <si>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</si>
  <si>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</si>
  <si>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</si>
  <si>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</si>
  <si>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</si>
  <si>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</si>
  <si>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</si>
  <si>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</si>
  <si>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</si>
  <si>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</si>
  <si>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</si>
  <si>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</si>
  <si>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</si>
  <si>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</si>
  <si>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</si>
  <si>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</si>
  <si>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</si>
  <si>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</si>
  <si>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</si>
  <si>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</si>
  <si>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</si>
  <si>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</si>
  <si>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</si>
  <si>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</si>
  <si>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</si>
  <si>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</si>
  <si>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</si>
  <si>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</si>
  <si>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</si>
  <si>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</si>
  <si>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</si>
  <si>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</si>
  <si>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</si>
  <si>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</si>
  <si>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</si>
  <si>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</si>
  <si>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</si>
  <si>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</si>
  <si>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</si>
  <si>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</si>
  <si>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</si>
  <si>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</si>
  <si>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</si>
  <si>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</si>
  <si>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</si>
  <si>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</si>
  <si>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</si>
  <si>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</si>
  <si>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</si>
  <si>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</si>
  <si>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</si>
  <si>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</si>
  <si>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</si>
  <si>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</si>
  <si>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</si>
  <si>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</si>
  <si>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</si>
  <si>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</si>
  <si>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</si>
  <si>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</si>
  <si>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</si>
  <si>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</si>
  <si>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</si>
  <si>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</si>
  <si>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</si>
  <si>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</si>
  <si>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</si>
  <si>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</si>
  <si>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</si>
  <si>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</si>
  <si>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</si>
  <si>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</si>
  <si>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</si>
  <si>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</si>
  <si>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</si>
  <si>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</si>
  <si>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</si>
  <si>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</si>
  <si>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</si>
  <si>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</si>
  <si>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</si>
  <si>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</si>
  <si>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</si>
  <si>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</si>
  <si>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</si>
  <si>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</si>
  <si>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</si>
  <si>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</si>
  <si>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</si>
  <si>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</si>
  <si>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</si>
  <si>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</si>
  <si>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</si>
  <si>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</si>
  <si>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</si>
  <si>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</si>
  <si>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</si>
  <si>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</si>
  <si>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</si>
  <si>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</si>
  <si>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</si>
  <si>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</si>
  <si>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</si>
  <si>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</si>
  <si>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</si>
  <si>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</si>
  <si>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</si>
  <si>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</si>
  <si>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</si>
  <si>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</si>
  <si>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</si>
  <si>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</si>
  <si>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</si>
  <si>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</si>
  <si>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</si>
  <si>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</si>
  <si>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</si>
  <si>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</si>
  <si>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</si>
  <si>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</si>
  <si>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</si>
  <si>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</si>
  <si>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</si>
  <si>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</si>
  <si>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</si>
  <si>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</si>
  <si>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</si>
  <si>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</si>
  <si>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</si>
  <si>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</si>
  <si>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</si>
  <si>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</si>
  <si>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</si>
  <si>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</si>
  <si>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</si>
  <si>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</si>
  <si>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</si>
  <si>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</si>
  <si>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</si>
  <si>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</si>
  <si>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</si>
  <si>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</si>
  <si>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</si>
  <si>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</si>
  <si>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</si>
  <si>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</si>
  <si>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</si>
  <si>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</si>
  <si>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</si>
  <si>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</si>
  <si>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</si>
  <si>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</si>
  <si>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</si>
  <si>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</si>
  <si>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</si>
  <si>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</si>
  <si>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</si>
  <si>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</si>
  <si>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</si>
  <si>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</si>
  <si>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</si>
  <si>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</si>
  <si>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</si>
  <si>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</si>
  <si>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</si>
  <si>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</si>
  <si>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</si>
  <si>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</si>
  <si>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</si>
  <si>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</si>
  <si>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</si>
  <si>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</si>
  <si>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</si>
  <si>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</si>
  <si>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</si>
  <si>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</si>
  <si>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</si>
  <si>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</si>
  <si>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</si>
  <si>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</si>
  <si>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</si>
  <si>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</si>
  <si>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</si>
  <si>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</si>
  <si>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</si>
  <si>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</si>
  <si>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</si>
  <si>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</si>
  <si>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</si>
  <si>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</si>
  <si>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</si>
  <si>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</si>
  <si>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</si>
  <si>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</si>
  <si>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</si>
  <si>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</si>
  <si>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</si>
  <si>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</si>
  <si>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</si>
  <si>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</si>
  <si>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</si>
  <si>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</si>
  <si>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</si>
  <si>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</si>
  <si>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</si>
  <si>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</si>
  <si>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</si>
  <si>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</si>
  <si>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</si>
  <si>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</si>
  <si>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</si>
  <si>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</si>
  <si>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</si>
  <si>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</si>
  <si>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</si>
  <si>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</si>
  <si>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</si>
  <si>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</si>
  <si>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</si>
  <si>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</si>
  <si>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</si>
  <si>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</si>
  <si>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</si>
  <si>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</si>
  <si>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</si>
  <si>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</si>
  <si>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</si>
  <si>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</si>
  <si>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</si>
  <si>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</si>
  <si>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</si>
  <si>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</si>
  <si>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</si>
  <si>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</si>
  <si>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</si>
  <si>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</si>
  <si>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</si>
  <si>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</si>
  <si>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</si>
  <si>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</si>
  <si>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</si>
  <si>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</si>
  <si>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</si>
  <si>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</si>
  <si>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</si>
  <si>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</si>
  <si>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</si>
  <si>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</si>
  <si>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</si>
  <si>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</si>
  <si>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</si>
  <si>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</si>
  <si>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</si>
  <si>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</si>
  <si>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</si>
  <si>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</si>
  <si>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</si>
  <si>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</si>
  <si>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</si>
  <si>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</si>
  <si>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</si>
  <si>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</si>
  <si>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</si>
  <si>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</si>
  <si>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</si>
  <si>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</si>
  <si>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</si>
  <si>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</si>
  <si>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</si>
  <si>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</si>
  <si>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</si>
  <si>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</si>
  <si>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</si>
  <si>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</si>
  <si>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</si>
  <si>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</si>
  <si>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</si>
  <si>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</si>
  <si>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</si>
  <si>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</si>
  <si>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</si>
  <si>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</si>
  <si>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</si>
  <si>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</si>
  <si>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</si>
  <si>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</si>
  <si>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</si>
  <si>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</si>
  <si>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</si>
  <si>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</si>
  <si>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</si>
  <si>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</si>
  <si>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</si>
  <si>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</si>
  <si>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</si>
  <si>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</si>
  <si>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</si>
  <si>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</si>
  <si>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</si>
  <si>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</si>
  <si>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</si>
  <si>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</si>
  <si>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</si>
  <si>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</si>
  <si>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</si>
  <si>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</si>
  <si>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</si>
  <si>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</si>
  <si>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</si>
  <si>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</si>
  <si>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</si>
  <si>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</si>
  <si>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</si>
  <si>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</si>
  <si>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</si>
  <si>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</si>
  <si>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</si>
  <si>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</si>
  <si>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</si>
  <si>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</si>
  <si>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</si>
  <si>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</si>
  <si>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</si>
  <si>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</si>
  <si>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</si>
  <si>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</si>
  <si>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</si>
  <si>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</si>
  <si>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</si>
  <si>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</si>
  <si>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</si>
  <si>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</si>
  <si>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</si>
  <si>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</si>
  <si>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</si>
  <si>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</si>
  <si>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</si>
  <si>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</si>
  <si>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</si>
  <si>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</si>
  <si>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</si>
  <si>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</si>
  <si>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</si>
  <si>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</si>
  <si>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</si>
  <si>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</si>
  <si>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</si>
  <si>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</si>
  <si>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</si>
  <si>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</si>
  <si>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</si>
  <si>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</si>
  <si>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</si>
  <si>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</si>
  <si>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</si>
  <si>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</si>
  <si>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</si>
  <si>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</si>
  <si>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</si>
  <si>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</si>
  <si>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</si>
  <si>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</si>
  <si>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</si>
  <si>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</si>
  <si>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</si>
  <si>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</si>
  <si>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</si>
  <si>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</si>
  <si>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</si>
  <si>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</si>
  <si>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</si>
  <si>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</si>
  <si>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</si>
  <si>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</si>
  <si>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</si>
  <si>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</si>
  <si>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</si>
  <si>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</si>
  <si>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</si>
  <si>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</si>
  <si>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</si>
  <si>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</si>
  <si>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</si>
  <si>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</si>
  <si>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</si>
  <si>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</si>
  <si>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</si>
  <si>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</si>
  <si>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</si>
  <si>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</si>
  <si>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</si>
  <si>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</si>
  <si>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</si>
  <si>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</si>
  <si>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</si>
  <si>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</si>
  <si>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</si>
  <si>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</si>
  <si>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</si>
  <si>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</si>
  <si>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</si>
  <si>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</si>
  <si>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</si>
  <si>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</si>
  <si>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</si>
  <si>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</si>
  <si>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</si>
  <si>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</si>
  <si>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</si>
  <si>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</si>
  <si>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</si>
  <si>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</si>
  <si>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</si>
  <si>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</si>
  <si>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</si>
  <si>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</si>
  <si>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</si>
  <si>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</si>
  <si>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</si>
  <si>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</si>
  <si>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</si>
  <si>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</si>
  <si>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</si>
  <si>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</si>
  <si>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</si>
  <si>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</si>
  <si>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</si>
  <si>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</si>
  <si>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</si>
  <si>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</si>
  <si>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</si>
  <si>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</si>
  <si>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</si>
  <si>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</si>
  <si>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</si>
  <si>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</si>
  <si>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</si>
  <si>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</si>
  <si>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</si>
  <si>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</si>
  <si>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</si>
  <si>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</si>
  <si>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</si>
  <si>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</si>
  <si>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</si>
  <si>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</si>
  <si>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</si>
  <si>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</si>
  <si>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</si>
  <si>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</si>
  <si>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</si>
  <si>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</si>
  <si>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</si>
  <si>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</si>
  <si>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</si>
  <si>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</si>
  <si>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</si>
  <si>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</si>
  <si>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</si>
  <si>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</si>
  <si>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</si>
  <si>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</si>
  <si>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</si>
  <si>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</si>
  <si>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</si>
  <si>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</si>
  <si>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</si>
  <si>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</si>
  <si>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</si>
  <si>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</si>
  <si>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</si>
  <si>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</si>
  <si>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</si>
  <si>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</si>
  <si>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</si>
  <si>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</si>
  <si>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</si>
  <si>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</si>
  <si>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</si>
  <si>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</si>
  <si>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</si>
  <si>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</si>
  <si>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</si>
  <si>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</si>
  <si>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</si>
  <si>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</si>
  <si>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</si>
  <si>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</si>
  <si>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</si>
  <si>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</si>
  <si>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</si>
  <si>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</si>
  <si>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</si>
  <si>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</si>
  <si>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</si>
  <si>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</si>
  <si>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</si>
  <si>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</si>
  <si>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</si>
  <si>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</si>
  <si>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</si>
  <si>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</si>
  <si>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</si>
  <si>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</si>
  <si>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</si>
  <si>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</si>
  <si>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</si>
  <si>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</si>
  <si>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</si>
  <si>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</si>
  <si>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</si>
  <si>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</si>
  <si>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</si>
  <si>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</si>
  <si>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</si>
  <si>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</si>
  <si>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</si>
  <si>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</si>
  <si>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</si>
  <si>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</si>
  <si>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</si>
  <si>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</si>
  <si>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</si>
  <si>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</si>
  <si>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</si>
  <si>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</si>
  <si>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</si>
  <si>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</si>
  <si>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</si>
  <si>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</si>
  <si>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</si>
  <si>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</si>
  <si>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</si>
  <si>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</si>
  <si>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</si>
  <si>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</si>
  <si>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</si>
  <si>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</si>
  <si>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</si>
  <si>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</si>
  <si>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</si>
  <si>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</si>
  <si>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</si>
  <si>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</si>
  <si>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</si>
  <si>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</si>
  <si>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</si>
  <si>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</si>
  <si>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</si>
  <si>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</si>
  <si>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</si>
  <si>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</si>
  <si>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</si>
  <si>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</si>
  <si>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</si>
  <si>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</si>
  <si>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</si>
  <si>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</si>
  <si>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</si>
  <si>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</si>
  <si>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</si>
  <si>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</si>
  <si>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</si>
  <si>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</si>
  <si>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</si>
  <si>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</si>
  <si>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</si>
  <si>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</si>
  <si>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</si>
  <si>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</si>
  <si>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</si>
  <si>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</si>
  <si>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</si>
  <si>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</si>
  <si>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</si>
  <si>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</si>
  <si>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</si>
  <si>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</si>
  <si>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</si>
  <si>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</si>
  <si>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</si>
  <si>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</si>
  <si>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</si>
  <si>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</si>
  <si>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</si>
  <si>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</si>
  <si>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</si>
  <si>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</si>
  <si>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</si>
  <si>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</si>
  <si>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</si>
  <si>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</si>
  <si>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</si>
  <si>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</si>
  <si>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</si>
  <si>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</si>
  <si>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</si>
  <si>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</si>
  <si>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</si>
  <si>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</si>
  <si>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</si>
  <si>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</si>
  <si>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</si>
  <si>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</si>
  <si>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</si>
  <si>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</si>
  <si>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</si>
  <si>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</si>
  <si>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</si>
  <si>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</si>
  <si>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</si>
  <si>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</si>
  <si>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</si>
  <si>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</si>
  <si>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</si>
  <si>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</si>
  <si>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</si>
  <si>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</si>
  <si>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</si>
  <si>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</si>
  <si>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</si>
  <si>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</si>
  <si>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</si>
  <si>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</si>
  <si>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</si>
  <si>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</si>
  <si>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</si>
  <si>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</si>
  <si>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</si>
  <si>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</si>
  <si>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</si>
  <si>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</si>
  <si>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</si>
  <si>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</si>
  <si>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</si>
  <si>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</si>
  <si>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</si>
  <si>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</si>
  <si>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</si>
  <si>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</si>
  <si>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</si>
  <si>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</si>
  <si>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</si>
  <si>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</si>
  <si>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</si>
  <si>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</si>
  <si>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</si>
  <si>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</si>
  <si>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</si>
  <si>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</si>
  <si>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</si>
  <si>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</si>
  <si>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</si>
  <si>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</si>
  <si>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</si>
  <si>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</si>
  <si>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</si>
  <si>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</si>
  <si>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</si>
  <si>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</si>
  <si>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</si>
  <si>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</si>
  <si>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</si>
  <si>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</si>
  <si>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</si>
  <si>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</si>
  <si>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</si>
  <si>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</si>
  <si>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</si>
  <si>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</si>
  <si>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</si>
  <si>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</si>
  <si>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</si>
  <si>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</si>
  <si>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</si>
  <si>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</si>
  <si>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</si>
  <si>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</si>
  <si>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</si>
  <si>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</si>
  <si>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</si>
  <si>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</si>
  <si>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</si>
  <si>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</si>
  <si>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</si>
  <si>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</si>
  <si>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</si>
  <si>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</si>
  <si>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</si>
  <si>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</si>
  <si>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</si>
  <si>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</si>
  <si>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</si>
  <si>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</si>
  <si>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</si>
  <si>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</si>
  <si>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</si>
  <si>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</si>
  <si>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</si>
  <si>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</si>
  <si>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</si>
  <si>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</si>
  <si>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</si>
  <si>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</si>
  <si>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</si>
  <si>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</si>
  <si>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</si>
  <si>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</si>
  <si>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</si>
  <si>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</si>
  <si>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</si>
  <si>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</si>
  <si>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</si>
  <si>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</si>
  <si>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</si>
  <si>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</si>
  <si>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</si>
  <si>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</si>
  <si>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</si>
  <si>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</si>
  <si>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</si>
  <si>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</si>
  <si>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</si>
  <si>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</si>
  <si>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</si>
  <si>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</si>
  <si>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</si>
  <si>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</si>
  <si>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</si>
  <si>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</si>
  <si>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</si>
  <si>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</si>
  <si>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</si>
  <si>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</si>
  <si>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</si>
  <si>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</si>
  <si>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</si>
  <si>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</si>
  <si>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</si>
  <si>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</si>
  <si>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</si>
  <si>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</si>
  <si>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</si>
  <si>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</si>
  <si>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</si>
  <si>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</si>
  <si>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</si>
  <si>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</si>
  <si>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</si>
  <si>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</si>
  <si>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</si>
  <si>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</si>
  <si>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</si>
  <si>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</si>
  <si>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</si>
  <si>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</si>
  <si>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</si>
  <si>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</si>
  <si>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</si>
  <si>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</si>
  <si>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</si>
  <si>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</si>
  <si>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</si>
  <si>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</si>
  <si>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</si>
  <si>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</si>
  <si>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</si>
  <si>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</si>
  <si>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</si>
  <si>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</si>
  <si>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</si>
  <si>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</si>
  <si>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</si>
  <si>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</si>
  <si>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</si>
  <si>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</si>
  <si>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</si>
  <si>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</si>
  <si>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</si>
  <si>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</si>
  <si>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</si>
  <si>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</si>
  <si>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</si>
  <si>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</si>
  <si>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</si>
  <si>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</si>
  <si>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</si>
  <si>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</si>
  <si>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</si>
  <si>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</si>
  <si>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</si>
  <si>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</si>
  <si>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</si>
  <si>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</si>
  <si>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</si>
  <si>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</si>
  <si>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</si>
  <si>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</si>
  <si>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</si>
  <si>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</si>
  <si>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</si>
  <si>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</si>
  <si>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</si>
  <si>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</si>
  <si>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</si>
  <si>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</si>
  <si>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</si>
  <si>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</si>
  <si>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</si>
  <si>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</si>
  <si>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</si>
  <si>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</si>
  <si>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</si>
  <si>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</si>
  <si>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</si>
  <si>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</si>
  <si>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</si>
  <si>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</si>
  <si>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</si>
  <si>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</si>
  <si>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</si>
  <si>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</si>
  <si>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</si>
  <si>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</si>
  <si>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</si>
  <si>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</si>
  <si>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</si>
  <si>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</si>
  <si>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</si>
  <si>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</si>
  <si>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</si>
  <si>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</si>
  <si>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</si>
  <si>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</si>
  <si>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</si>
  <si>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</si>
  <si>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</si>
  <si>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</si>
  <si>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</si>
  <si>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</si>
  <si>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</si>
  <si>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</si>
  <si>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</si>
  <si>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</si>
  <si>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</si>
  <si>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</si>
  <si>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</si>
  <si>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</si>
  <si>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</si>
  <si>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</si>
  <si>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</si>
  <si>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</si>
  <si>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</si>
  <si>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</si>
  <si>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</si>
  <si>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</si>
  <si>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</si>
  <si>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</si>
  <si>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</si>
  <si>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</si>
  <si>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</si>
  <si>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</si>
  <si>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</si>
  <si>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</si>
  <si>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</si>
  <si>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</si>
  <si>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</si>
  <si>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</si>
  <si>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</si>
  <si>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</si>
  <si>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</si>
  <si>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</si>
  <si>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</si>
  <si>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</si>
  <si>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</si>
  <si>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</si>
  <si>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</si>
  <si>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</si>
  <si>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</si>
  <si>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</si>
  <si>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</si>
  <si>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</si>
  <si>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</si>
  <si>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</si>
  <si>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</si>
  <si>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</si>
  <si>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</si>
  <si>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</si>
  <si>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</si>
  <si>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</si>
  <si>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</si>
  <si>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</si>
  <si>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</si>
  <si>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</si>
  <si>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</si>
  <si>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</si>
  <si>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</si>
  <si>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</si>
  <si>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</si>
  <si>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</si>
  <si>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</si>
  <si>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</si>
  <si>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</si>
  <si>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</si>
  <si>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</si>
  <si>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</si>
  <si>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</si>
  <si>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</si>
  <si>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</si>
  <si>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</si>
  <si>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</si>
  <si>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</si>
  <si>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</si>
  <si>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</si>
  <si>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</si>
  <si>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</si>
  <si>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</si>
  <si>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</si>
  <si>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</si>
  <si>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</si>
  <si>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</si>
  <si>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</si>
  <si>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</si>
  <si>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</si>
  <si>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</si>
  <si>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</si>
  <si>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</si>
  <si>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</si>
  <si>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</si>
  <si>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</si>
  <si>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</si>
  <si>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</si>
  <si>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</si>
  <si>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</si>
  <si>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</si>
  <si>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</si>
  <si>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</si>
  <si>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</si>
  <si>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</si>
  <si>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</si>
  <si>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</si>
  <si>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</si>
  <si>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</si>
  <si>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</si>
  <si>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</si>
  <si>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</si>
  <si>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</si>
  <si>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</si>
  <si>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</si>
  <si>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</si>
  <si>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</si>
  <si>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</si>
  <si>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</si>
  <si>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</si>
  <si>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</si>
  <si>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</si>
  <si>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</si>
  <si>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</si>
  <si>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</si>
  <si>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</si>
  <si>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</si>
  <si>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</si>
  <si>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</si>
  <si>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</si>
  <si>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</si>
  <si>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</si>
  <si>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</si>
  <si>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</si>
  <si>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</si>
  <si>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</si>
  <si>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</si>
  <si>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</si>
  <si>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</si>
  <si>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</si>
  <si>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</si>
  <si>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</si>
  <si>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</si>
  <si>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</si>
  <si>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</si>
  <si>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</si>
  <si>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</si>
  <si>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</si>
  <si>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</si>
  <si>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</si>
  <si>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</si>
  <si>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</si>
  <si>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</si>
  <si>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</si>
  <si>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</si>
  <si>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</si>
  <si>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</si>
  <si>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</si>
  <si>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</si>
  <si>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</si>
  <si>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</si>
  <si>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</si>
  <si>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</si>
  <si>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</si>
  <si>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</si>
  <si>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</si>
  <si>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</si>
  <si>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</si>
  <si>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</si>
  <si>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</si>
  <si>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</si>
  <si>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</si>
  <si>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</si>
  <si>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</si>
  <si>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</si>
  <si>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</si>
  <si>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</si>
  <si>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</si>
  <si>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</si>
  <si>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</si>
  <si>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</si>
  <si>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</si>
  <si>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</si>
  <si>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</si>
  <si>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</si>
  <si>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</si>
  <si>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</si>
  <si>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</si>
  <si>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</si>
  <si>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</si>
  <si>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</si>
  <si>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</si>
  <si>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</si>
  <si>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</si>
  <si>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</si>
  <si>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</si>
  <si>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</si>
  <si>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</si>
  <si>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</si>
  <si>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</si>
  <si>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</si>
  <si>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</si>
  <si>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</si>
  <si>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</si>
  <si>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</si>
  <si>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</si>
  <si>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</si>
  <si>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</si>
  <si>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</si>
  <si>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</si>
  <si>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</si>
  <si>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</si>
  <si>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</si>
  <si>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</si>
  <si>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</si>
  <si>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</si>
  <si>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</si>
  <si>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</si>
  <si>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</si>
  <si>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</si>
  <si>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</si>
  <si>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</si>
  <si>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</si>
  <si>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</si>
  <si>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</si>
  <si>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</si>
  <si>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</si>
  <si>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</si>
  <si>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</si>
  <si>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</si>
  <si>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</si>
  <si>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</si>
  <si>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</si>
  <si>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</si>
  <si>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</si>
  <si>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</si>
  <si>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</si>
  <si>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</si>
  <si>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</si>
  <si>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</si>
  <si>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</si>
  <si>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</si>
  <si>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</si>
  <si>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</si>
  <si>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</si>
  <si>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</si>
  <si>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</si>
  <si>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</si>
  <si>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</si>
  <si>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</si>
  <si>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</si>
  <si>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</si>
  <si>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</si>
  <si>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</si>
  <si>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</si>
  <si>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</si>
  <si>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</si>
  <si>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</si>
  <si>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</si>
  <si>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</si>
  <si>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</si>
  <si>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</si>
  <si>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</si>
  <si>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</si>
  <si>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</si>
  <si>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</si>
  <si>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</si>
  <si>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</si>
  <si>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</si>
  <si>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</si>
  <si>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</si>
  <si>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</si>
  <si>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</si>
  <si>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</si>
  <si>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</si>
  <si>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</si>
  <si>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</si>
  <si>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</si>
  <si>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</si>
  <si>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</si>
  <si>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</si>
  <si>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</si>
  <si>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</si>
  <si>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</si>
  <si>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</si>
  <si>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</si>
  <si>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</si>
  <si>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</si>
  <si>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</si>
  <si>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</si>
  <si>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</si>
  <si>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</si>
  <si>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</si>
  <si>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</si>
  <si>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</si>
  <si>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</si>
  <si>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</si>
  <si>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</si>
  <si>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</si>
  <si>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</si>
  <si>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</si>
  <si>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</si>
  <si>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</si>
  <si>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</si>
  <si>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</si>
  <si>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</si>
  <si>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</si>
  <si>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</si>
  <si>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</si>
  <si>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</si>
  <si>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</si>
  <si>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</si>
  <si>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</si>
  <si>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</si>
  <si>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</si>
  <si>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</si>
  <si>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</si>
  <si>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</si>
  <si>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</si>
  <si>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</si>
  <si>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</si>
  <si>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</si>
  <si>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</si>
  <si>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</si>
  <si>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</si>
  <si>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</si>
  <si>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</si>
  <si>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</si>
  <si>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</si>
  <si>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</si>
  <si>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</si>
  <si>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</si>
  <si>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</si>
  <si>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</si>
  <si>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</si>
  <si>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</si>
  <si>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</si>
  <si>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</si>
  <si>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</si>
  <si>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</si>
  <si>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</si>
  <si>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</si>
  <si>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</si>
  <si>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</si>
  <si>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</si>
  <si>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</si>
  <si>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</si>
  <si>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</si>
  <si>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</si>
  <si>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</si>
  <si>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</si>
  <si>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</si>
  <si>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</si>
  <si>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</si>
  <si>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</si>
  <si>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</si>
  <si>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</si>
  <si>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</si>
  <si>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</si>
  <si>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</si>
  <si>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</si>
  <si>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</si>
  <si>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</si>
  <si>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</si>
  <si>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</si>
  <si>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</si>
  <si>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</si>
  <si>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</si>
  <si>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</si>
  <si>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</si>
  <si>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</si>
  <si>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</si>
  <si>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</si>
  <si>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</si>
  <si>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</si>
  <si>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</si>
  <si>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</si>
  <si>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</si>
  <si>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</si>
  <si>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</si>
  <si>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</si>
  <si>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</si>
  <si>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</si>
  <si>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</si>
  <si>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</si>
  <si>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</si>
  <si>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</si>
  <si>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</si>
  <si>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</si>
  <si>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</si>
  <si>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</si>
  <si>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</si>
  <si>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</si>
  <si>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</si>
  <si>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</si>
  <si>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</si>
  <si>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</si>
  <si>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</si>
  <si>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</si>
  <si>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</si>
  <si>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</si>
  <si>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</si>
  <si>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</si>
  <si>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</si>
  <si>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</si>
  <si>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</si>
  <si>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</si>
  <si>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</si>
  <si>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</si>
  <si>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</si>
  <si>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</si>
  <si>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</si>
  <si>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</si>
  <si>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</si>
  <si>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</si>
  <si>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</si>
  <si>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</si>
  <si>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</si>
  <si>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</si>
  <si>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</si>
  <si>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</si>
  <si>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</si>
  <si>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</si>
  <si>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</si>
  <si>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</si>
  <si>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</si>
  <si>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</si>
  <si>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</si>
  <si>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</si>
  <si>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</si>
  <si>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</si>
  <si>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</si>
  <si>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</si>
  <si>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</si>
  <si>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</si>
  <si>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</si>
  <si>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</si>
  <si>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</si>
  <si>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</si>
  <si>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</si>
  <si>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</si>
  <si>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</si>
  <si>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</si>
  <si>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</si>
  <si>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</si>
  <si>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</si>
  <si>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</si>
  <si>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</si>
  <si>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</si>
  <si>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</si>
  <si>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</si>
  <si>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</si>
  <si>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</si>
  <si>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</si>
  <si>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</si>
  <si>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</si>
  <si>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</si>
  <si>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</si>
  <si>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</si>
  <si>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</si>
  <si>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</si>
  <si>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</si>
  <si>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</si>
  <si>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</si>
  <si>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</si>
  <si>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</si>
  <si>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</si>
  <si>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</si>
  <si>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</si>
  <si>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</si>
  <si>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</si>
  <si>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</si>
  <si>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</si>
  <si>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</si>
  <si>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</si>
  <si>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</si>
  <si>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</si>
  <si>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</si>
  <si>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</si>
  <si>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</si>
  <si>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</si>
  <si>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</si>
  <si>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</si>
  <si>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</si>
  <si>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</si>
  <si>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</si>
  <si>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</si>
  <si>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</si>
  <si>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</si>
  <si>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</si>
  <si>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</si>
  <si>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</si>
  <si>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</si>
  <si>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</si>
  <si>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</si>
  <si>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</si>
  <si>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</si>
  <si>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</si>
  <si>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</si>
  <si>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</si>
  <si>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</si>
  <si>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</si>
  <si>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</si>
  <si>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</si>
  <si>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</si>
  <si>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</si>
  <si>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</si>
  <si>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</si>
  <si>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</si>
  <si>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</si>
  <si>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</si>
  <si>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</si>
  <si>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</si>
  <si>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</si>
  <si>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</si>
  <si>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</si>
  <si>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</si>
  <si>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</si>
  <si>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</si>
  <si>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</si>
  <si>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</si>
  <si>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</si>
  <si>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</si>
  <si>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</si>
  <si>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</si>
  <si>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</si>
  <si>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</si>
  <si>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</si>
  <si>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</si>
  <si>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</si>
  <si>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</si>
  <si>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</si>
  <si>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</si>
  <si>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</si>
  <si>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</si>
  <si>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</si>
  <si>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</si>
  <si>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</si>
  <si>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</si>
  <si>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</si>
  <si>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</si>
  <si>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</si>
  <si>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</si>
  <si>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</si>
  <si>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</si>
  <si>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</si>
  <si>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</si>
  <si>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</si>
  <si>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</si>
  <si>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</si>
  <si>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</si>
  <si>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</si>
  <si>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</si>
  <si>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</si>
  <si>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</si>
  <si>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</si>
  <si>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</si>
  <si>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</si>
  <si>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</si>
  <si>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</si>
  <si>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</si>
  <si>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</si>
  <si>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</si>
  <si>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</si>
  <si>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</si>
  <si>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</si>
  <si>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</si>
  <si>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</si>
  <si>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</si>
  <si>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</si>
  <si>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</si>
  <si>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</si>
  <si>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</si>
  <si>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</si>
  <si>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</si>
  <si>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</si>
  <si>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</si>
  <si>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</si>
  <si>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</si>
  <si>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</si>
  <si>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</si>
  <si>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</si>
  <si>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</si>
  <si>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</si>
  <si>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</si>
  <si>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</si>
  <si>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</si>
  <si>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</si>
  <si>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</si>
  <si>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</si>
  <si>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</si>
  <si>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</si>
  <si>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</si>
  <si>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</si>
  <si>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</si>
  <si>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</si>
  <si>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</si>
  <si>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</si>
  <si>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</si>
  <si>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</si>
  <si>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</si>
  <si>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</si>
  <si>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</si>
  <si>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</si>
  <si>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</si>
  <si>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</si>
  <si>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</si>
  <si>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</si>
  <si>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</si>
  <si>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</si>
  <si>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</si>
  <si>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</si>
  <si>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</si>
  <si>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</si>
  <si>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</si>
  <si>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</si>
  <si>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</si>
  <si>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</si>
  <si>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</si>
  <si>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</si>
  <si>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</si>
  <si>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</si>
  <si>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</si>
  <si>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</si>
  <si>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</si>
  <si>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</si>
  <si>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</si>
  <si>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</si>
  <si>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</si>
  <si>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</si>
  <si>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</si>
  <si>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</si>
  <si>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</si>
  <si>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</si>
  <si>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</si>
  <si>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</si>
  <si>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</si>
  <si>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</si>
  <si>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</si>
  <si>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</si>
  <si>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</si>
  <si>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</si>
  <si>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</si>
  <si>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</si>
  <si>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</si>
  <si>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</si>
  <si>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</si>
  <si>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</si>
  <si>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</si>
  <si>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</si>
  <si>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</si>
  <si>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</si>
  <si>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</si>
  <si>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</si>
  <si>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</si>
  <si>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</si>
  <si>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</si>
  <si>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</si>
  <si>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</si>
  <si>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</si>
  <si>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</si>
  <si>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</si>
  <si>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</si>
  <si>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</si>
  <si>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</si>
  <si>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</si>
  <si>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</si>
  <si>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</si>
  <si>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</si>
  <si>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</si>
  <si>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</si>
  <si>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</si>
  <si>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</si>
  <si>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</si>
  <si>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</si>
  <si>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</si>
  <si>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</si>
  <si>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</si>
  <si>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</si>
  <si>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</si>
  <si>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</si>
  <si>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</si>
  <si>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</si>
  <si>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</si>
  <si>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</si>
  <si>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</si>
  <si>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</si>
  <si>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</si>
  <si>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</si>
  <si>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</si>
  <si>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</si>
  <si>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</si>
  <si>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</si>
  <si>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</si>
  <si>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</si>
  <si>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</si>
  <si>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</si>
  <si>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</si>
  <si>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</si>
  <si>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</si>
  <si>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</si>
  <si>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</si>
  <si>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</si>
  <si>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</si>
  <si>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</si>
  <si>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</si>
  <si>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</si>
  <si>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</si>
  <si>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</si>
  <si>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</si>
  <si>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</si>
  <si>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</si>
  <si>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</si>
  <si>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</si>
  <si>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</si>
  <si>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</si>
  <si>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</si>
  <si>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</si>
  <si>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</si>
  <si>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</si>
  <si>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</si>
  <si>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</si>
  <si>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</si>
  <si>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</si>
  <si>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</si>
  <si>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</si>
  <si>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</si>
  <si>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</si>
  <si>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</si>
  <si>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</si>
  <si>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</si>
  <si>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</si>
  <si>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</si>
  <si>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</si>
  <si>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</si>
  <si>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</si>
  <si>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</si>
  <si>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</si>
  <si>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</si>
  <si>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</si>
  <si>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</si>
  <si>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</si>
  <si>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</si>
  <si>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</si>
  <si>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</si>
  <si>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</si>
  <si>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</si>
  <si>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</si>
  <si>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</si>
  <si>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</si>
  <si>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</si>
  <si>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</si>
  <si>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</si>
  <si>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</si>
  <si>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</si>
  <si>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</si>
  <si>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</si>
  <si>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</si>
  <si>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</si>
  <si>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</si>
  <si>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</si>
  <si>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</si>
  <si>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</si>
  <si>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</si>
  <si>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</si>
  <si>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</si>
  <si>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</si>
  <si>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</si>
  <si>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</si>
  <si>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</si>
  <si>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</si>
  <si>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</si>
  <si>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</si>
  <si>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</si>
  <si>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</si>
  <si>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</si>
  <si>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</si>
  <si>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</si>
  <si>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</si>
  <si>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</si>
  <si>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</si>
  <si>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</si>
  <si>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</si>
  <si>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</si>
  <si>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</si>
  <si>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</si>
  <si>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</si>
  <si>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</si>
  <si>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</si>
  <si>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</si>
  <si>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</si>
  <si>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</si>
  <si>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</si>
  <si>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</si>
  <si>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</si>
  <si>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</si>
  <si>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</si>
  <si>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</si>
  <si>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</si>
  <si>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</si>
  <si>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</si>
  <si>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</si>
  <si>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</si>
  <si>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</si>
  <si>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</si>
  <si>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</si>
  <si>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</si>
  <si>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</si>
  <si>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</si>
  <si>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</si>
  <si>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</si>
  <si>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</si>
  <si>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</si>
  <si>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</si>
  <si>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</si>
  <si>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</si>
  <si>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</si>
  <si>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</si>
  <si>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</si>
  <si>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</si>
  <si>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</si>
  <si>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</si>
  <si>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</si>
  <si>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</si>
  <si>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</si>
  <si>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</si>
  <si>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</si>
  <si>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</si>
  <si>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</si>
  <si>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</si>
  <si>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</si>
  <si>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</si>
  <si>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</si>
  <si>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</si>
  <si>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</si>
  <si>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</si>
  <si>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</si>
  <si>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</si>
  <si>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</si>
  <si>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</si>
  <si>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</si>
  <si>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</si>
  <si>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</si>
  <si>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</si>
  <si>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</si>
  <si>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</si>
  <si>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</si>
  <si>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</si>
  <si>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</si>
  <si>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</si>
  <si>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</si>
  <si>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</si>
  <si>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</si>
  <si>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</si>
  <si>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</si>
  <si>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</si>
  <si>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</si>
  <si>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</si>
  <si>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</si>
  <si>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</si>
  <si>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</si>
  <si>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</si>
  <si>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</si>
  <si>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</si>
  <si>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</si>
  <si>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</si>
  <si>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</si>
  <si>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</si>
  <si>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</si>
  <si>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</si>
  <si>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</si>
  <si>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</si>
  <si>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</si>
  <si>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</si>
  <si>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</si>
  <si>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</si>
  <si>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</si>
  <si>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</si>
  <si>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</si>
  <si>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</si>
  <si>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</si>
  <si>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</si>
  <si>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</si>
  <si>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</si>
  <si>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</si>
  <si>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</si>
  <si>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</si>
  <si>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</si>
  <si>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</si>
  <si>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</si>
  <si>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</si>
  <si>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</si>
  <si>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</si>
  <si>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</si>
  <si>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</si>
  <si>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</si>
  <si>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</si>
  <si>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</si>
  <si>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</si>
  <si>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</si>
  <si>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</si>
  <si>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</si>
  <si>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</si>
  <si>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</si>
  <si>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</si>
  <si>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</si>
  <si>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</si>
  <si>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</si>
  <si>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</si>
  <si>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</si>
  <si>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</si>
  <si>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</si>
  <si>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</si>
  <si>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</si>
  <si>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</si>
  <si>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</si>
  <si>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</si>
  <si>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</si>
  <si>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</si>
  <si>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</si>
  <si>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</si>
  <si>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</si>
  <si>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</si>
  <si>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</si>
  <si>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</si>
  <si>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</si>
  <si>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</si>
  <si>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</si>
  <si>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</si>
  <si>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</si>
  <si>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</si>
  <si>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</si>
  <si>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</si>
  <si>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</si>
  <si>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</si>
  <si>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</si>
  <si>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</si>
  <si>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</si>
  <si>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</si>
  <si>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</si>
  <si>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</si>
  <si>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</si>
  <si>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</si>
  <si>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</si>
  <si>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</si>
  <si>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</si>
  <si>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</si>
  <si>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</si>
  <si>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</si>
  <si>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</si>
  <si>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</si>
  <si>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</si>
  <si>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</si>
  <si>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</si>
  <si>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</si>
  <si>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</si>
  <si>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</si>
  <si>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</si>
  <si>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</si>
  <si>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</si>
  <si>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</si>
  <si>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</si>
  <si>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</si>
  <si>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</si>
  <si>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</si>
  <si>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</si>
  <si>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</si>
  <si>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</si>
  <si>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</si>
  <si>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</si>
  <si>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</si>
  <si>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</si>
  <si>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</si>
  <si>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</si>
  <si>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</si>
  <si>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</si>
  <si>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</si>
  <si>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</si>
  <si>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</si>
  <si>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</si>
  <si>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</si>
  <si>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</si>
  <si>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</si>
  <si>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</si>
  <si>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</si>
  <si>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</si>
  <si>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</si>
  <si>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</si>
  <si>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</si>
  <si>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</si>
  <si>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</si>
  <si>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</si>
  <si>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</si>
  <si>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</si>
  <si>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</si>
  <si>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</si>
  <si>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</si>
  <si>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</si>
  <si>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</si>
  <si>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</si>
  <si>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</si>
  <si>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</si>
  <si>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</si>
  <si>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</si>
  <si>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</si>
  <si>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</si>
  <si>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</si>
  <si>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</si>
  <si>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</si>
  <si>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</si>
  <si>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</si>
  <si>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</si>
  <si>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</si>
  <si>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</si>
  <si>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</si>
  <si>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</si>
  <si>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</si>
  <si>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</si>
  <si>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</si>
  <si>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</si>
  <si>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</si>
  <si>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</si>
  <si>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</si>
  <si>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</si>
  <si>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</si>
  <si>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</si>
  <si>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</si>
  <si>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</si>
  <si>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</si>
  <si>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</si>
  <si>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</si>
  <si>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</si>
  <si>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</si>
  <si>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</si>
  <si>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</si>
  <si>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</si>
  <si>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</si>
  <si>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</si>
  <si>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</si>
  <si>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</si>
  <si>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</si>
  <si>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</si>
  <si>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</si>
  <si>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</si>
  <si>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</si>
  <si>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</si>
  <si>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</si>
  <si>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</si>
  <si>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</si>
  <si>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</si>
  <si>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</si>
  <si>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</si>
  <si>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</si>
  <si>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</si>
  <si>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</si>
  <si>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</si>
  <si>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</si>
  <si>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</si>
  <si>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</si>
  <si>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</si>
  <si>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</si>
  <si>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</si>
  <si>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</si>
  <si>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</si>
  <si>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</si>
  <si>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</si>
  <si>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</si>
  <si>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</si>
  <si>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</si>
  <si>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</si>
  <si>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</si>
  <si>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</si>
  <si>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</si>
  <si>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</si>
  <si>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</si>
  <si>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</si>
  <si>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</si>
  <si>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</si>
  <si>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</si>
  <si>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</si>
  <si>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</si>
  <si>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</si>
  <si>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</si>
  <si>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</si>
  <si>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</si>
  <si>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</si>
  <si>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</si>
  <si>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</si>
  <si>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</si>
  <si>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</si>
  <si>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</si>
  <si>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</si>
  <si>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</si>
  <si>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</si>
  <si>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</si>
  <si>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</si>
  <si>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</si>
  <si>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</si>
  <si>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</si>
  <si>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</si>
  <si>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</si>
  <si>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</si>
  <si>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</si>
  <si>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</si>
  <si>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</si>
  <si>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</si>
  <si>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</si>
  <si>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</si>
  <si>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</si>
  <si>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</si>
  <si>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</si>
  <si>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</si>
  <si>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</si>
  <si>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</si>
  <si>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</si>
  <si>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</si>
  <si>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</si>
  <si>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</si>
  <si>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</si>
  <si>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</si>
  <si>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</si>
  <si>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</si>
  <si>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</si>
  <si>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</si>
  <si>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</si>
  <si>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</si>
  <si>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</si>
  <si>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</si>
  <si>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</si>
  <si>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</si>
  <si>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</si>
  <si>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</si>
  <si>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</si>
  <si>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</si>
  <si>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</si>
  <si>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</si>
  <si>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</si>
  <si>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</si>
  <si>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</si>
  <si>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</si>
  <si>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</si>
  <si>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</si>
  <si>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</si>
  <si>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</si>
  <si>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</si>
  <si>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</si>
  <si>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</si>
  <si>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</si>
  <si>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</si>
  <si>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</si>
  <si>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</si>
  <si>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</si>
  <si>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</si>
  <si>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</si>
  <si>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</si>
  <si>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</si>
  <si>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</si>
  <si>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</si>
  <si>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</si>
  <si>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</si>
  <si>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</si>
  <si>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</si>
  <si>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</si>
  <si>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</si>
  <si>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</si>
  <si>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</si>
  <si>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</si>
  <si>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</si>
  <si>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</si>
  <si>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</si>
  <si>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</si>
  <si>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</si>
  <si>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</si>
  <si>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</si>
  <si>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</si>
  <si>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</si>
  <si>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</si>
  <si>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</si>
  <si>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</si>
  <si>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</si>
  <si>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</si>
  <si>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</si>
  <si>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</si>
  <si>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</si>
  <si>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</si>
  <si>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</si>
  <si>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</si>
  <si>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</si>
  <si>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</si>
  <si>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</si>
  <si>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</si>
  <si>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</si>
  <si>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</si>
  <si>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</si>
  <si>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</si>
  <si>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</si>
  <si>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</si>
  <si>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</si>
  <si>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</si>
  <si>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</si>
  <si>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</si>
  <si>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</si>
  <si>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</si>
  <si>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</si>
  <si>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</si>
  <si>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</si>
  <si>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</si>
  <si>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</si>
  <si>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</si>
  <si>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</si>
  <si>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</si>
  <si>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</si>
  <si>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</si>
  <si>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</si>
  <si>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</si>
  <si>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</si>
  <si>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</si>
  <si>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</si>
  <si>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</si>
  <si>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</si>
  <si>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</si>
  <si>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</si>
  <si>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</si>
  <si>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</si>
  <si>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</si>
  <si>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</si>
  <si>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</si>
  <si>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</si>
  <si>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</si>
  <si>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</si>
  <si>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</si>
  <si>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</si>
  <si>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</si>
  <si>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</si>
  <si>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</si>
  <si>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</si>
  <si>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</si>
  <si>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</si>
  <si>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</si>
  <si>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</si>
  <si>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</si>
  <si>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</si>
  <si>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</si>
  <si>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</si>
  <si>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</si>
  <si>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</si>
  <si>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</si>
  <si>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</si>
  <si>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</si>
  <si>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</si>
  <si>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</si>
  <si>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</si>
  <si>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</si>
  <si>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</si>
  <si>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</si>
  <si>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</si>
  <si>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</si>
  <si>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</si>
  <si>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</si>
  <si>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</si>
  <si>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</si>
  <si>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</si>
  <si>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</si>
  <si>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</si>
  <si>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</si>
  <si>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</si>
  <si>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</si>
  <si>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</si>
  <si>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</si>
  <si>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</si>
  <si>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</si>
  <si>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</si>
  <si>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</si>
  <si>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</si>
  <si>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</si>
  <si>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</si>
  <si>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</si>
  <si>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</si>
  <si>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</si>
  <si>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</si>
  <si>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</si>
  <si>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</si>
  <si>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</si>
  <si>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</si>
  <si>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</si>
  <si>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</si>
  <si>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</si>
  <si>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</si>
  <si>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</si>
  <si>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</si>
  <si>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</si>
  <si>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</si>
  <si>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</si>
  <si>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</si>
  <si>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</si>
  <si>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</si>
  <si>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</si>
  <si>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</si>
  <si>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</si>
  <si>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</si>
  <si>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</si>
  <si>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</si>
  <si>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</si>
  <si>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</si>
  <si>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</si>
  <si>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</si>
  <si>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</si>
  <si>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</si>
  <si>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</si>
  <si>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</si>
  <si>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</si>
  <si>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</si>
  <si>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</si>
  <si>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</si>
  <si>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</si>
  <si>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</si>
  <si>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</si>
  <si>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</si>
  <si>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</si>
  <si>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</si>
  <si>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</si>
  <si>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</si>
  <si>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</si>
  <si>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</si>
  <si>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</si>
  <si>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</si>
  <si>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</si>
  <si>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</si>
  <si>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</si>
  <si>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</si>
  <si>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</si>
  <si>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</si>
  <si>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</si>
  <si>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</si>
  <si>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</si>
  <si>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</si>
  <si>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</si>
  <si>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</si>
  <si>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</si>
  <si>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</si>
  <si>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</si>
  <si>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</si>
  <si>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</si>
  <si>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</si>
  <si>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</si>
  <si>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</si>
  <si>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</si>
  <si>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</si>
  <si>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</si>
  <si>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</si>
  <si>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</si>
  <si>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</si>
  <si>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</si>
  <si>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</si>
  <si>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</si>
  <si>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</si>
  <si>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</si>
  <si>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</si>
  <si>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</si>
  <si>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</si>
  <si>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</si>
  <si>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</si>
  <si>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</si>
  <si>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</si>
  <si>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</si>
  <si>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</si>
  <si>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</si>
  <si>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</si>
  <si>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</si>
  <si>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</si>
  <si>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</si>
  <si>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</si>
  <si>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</si>
  <si>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</si>
  <si>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</si>
  <si>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</si>
  <si>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</si>
  <si>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</si>
  <si>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</si>
  <si>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</si>
  <si>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</si>
  <si>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</si>
  <si>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</si>
  <si>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</si>
  <si>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</si>
  <si>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</si>
  <si>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</si>
  <si>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</si>
  <si>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</si>
  <si>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</si>
  <si>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</si>
  <si>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</si>
  <si>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</si>
  <si>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</si>
  <si>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</si>
  <si>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</si>
  <si>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</si>
  <si>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</si>
  <si>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</si>
  <si>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</si>
  <si>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</si>
  <si>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</si>
  <si>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</si>
  <si>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</si>
  <si>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</si>
  <si>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</si>
  <si>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</si>
  <si>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</si>
  <si>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</si>
  <si>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</si>
  <si>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</si>
  <si>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</si>
  <si>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</si>
  <si>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</si>
  <si>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</si>
  <si>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</si>
  <si>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</si>
  <si>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</si>
  <si>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</si>
  <si>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</si>
  <si>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</si>
  <si>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</si>
  <si>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</si>
  <si>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</si>
  <si>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</si>
  <si>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</si>
  <si>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</si>
  <si>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</si>
  <si>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</si>
  <si>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</si>
  <si>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</si>
  <si>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</si>
  <si>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</si>
  <si>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</si>
  <si>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</si>
  <si>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</si>
  <si>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</si>
  <si>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</si>
  <si>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</si>
  <si>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</si>
  <si>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</si>
  <si>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</si>
  <si>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</si>
  <si>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</si>
  <si>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</si>
  <si>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</si>
  <si>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</si>
  <si>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</si>
  <si>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</si>
  <si>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</si>
  <si>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</si>
  <si>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</si>
  <si>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</si>
  <si>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</si>
  <si>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</si>
  <si>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</si>
  <si>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</si>
  <si>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</si>
  <si>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</si>
  <si>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</si>
  <si>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</si>
  <si>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</si>
  <si>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</si>
  <si>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</si>
  <si>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</si>
  <si>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</si>
  <si>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</si>
  <si>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</si>
  <si>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</si>
  <si>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</si>
  <si>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</si>
  <si>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</si>
  <si>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</si>
  <si>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</si>
  <si>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</si>
  <si>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</si>
  <si>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</si>
  <si>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</si>
  <si>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</si>
  <si>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</si>
  <si>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</si>
  <si>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</si>
  <si>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</si>
  <si>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</si>
  <si>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</si>
  <si>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</si>
  <si>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</si>
  <si>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</si>
  <si>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</si>
  <si>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</si>
  <si>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</si>
  <si>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</si>
  <si>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</si>
  <si>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</si>
  <si>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</si>
  <si>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</si>
  <si>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</si>
  <si>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</si>
  <si>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</si>
  <si>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</si>
  <si>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</si>
  <si>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</si>
  <si>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</si>
  <si>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</si>
  <si>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</si>
  <si>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</si>
  <si>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</si>
  <si>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</si>
  <si>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</si>
  <si>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</si>
  <si>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</si>
  <si>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</si>
  <si>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</si>
  <si>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</si>
  <si>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</si>
  <si>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</si>
  <si>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</si>
  <si>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</si>
  <si>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</si>
  <si>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</si>
  <si>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</si>
  <si>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</si>
  <si>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</si>
  <si>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</si>
  <si>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</si>
  <si>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</si>
  <si>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</si>
  <si>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</si>
  <si>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</si>
  <si>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</si>
  <si>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</si>
  <si>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</si>
  <si>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</si>
  <si>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</si>
  <si>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</si>
  <si>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</si>
  <si>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</si>
  <si>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</si>
  <si>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</si>
  <si>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</si>
  <si>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</si>
  <si>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</si>
  <si>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</si>
  <si>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</si>
  <si>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</si>
  <si>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</si>
  <si>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</si>
  <si>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</si>
  <si>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</si>
  <si>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</si>
  <si>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</si>
  <si>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</si>
  <si>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</si>
  <si>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</si>
  <si>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</si>
  <si>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</si>
  <si>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</si>
  <si>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</si>
  <si>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</si>
  <si>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</si>
  <si>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</si>
  <si>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</si>
  <si>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</si>
  <si>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</si>
  <si>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</si>
  <si>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</si>
  <si>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</si>
  <si>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</si>
  <si>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</si>
  <si>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</si>
  <si>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</si>
  <si>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</si>
  <si>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</si>
  <si>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</si>
  <si>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</si>
  <si>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</si>
  <si>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</si>
  <si>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</si>
  <si>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</si>
  <si>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</si>
  <si>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</si>
  <si>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</si>
  <si>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</si>
  <si>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</si>
  <si>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</si>
  <si>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</si>
  <si>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</si>
  <si>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</si>
  <si>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</si>
  <si>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</si>
  <si>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</si>
  <si>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</si>
  <si>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</si>
  <si>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</si>
  <si>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</si>
  <si>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</si>
  <si>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</si>
  <si>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</si>
  <si>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</si>
  <si>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</si>
  <si>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</si>
  <si>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</si>
  <si>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</si>
  <si>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</si>
  <si>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</si>
  <si>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</si>
  <si>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</si>
  <si>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</si>
  <si>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</si>
  <si>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</si>
  <si>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</si>
  <si>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</si>
  <si>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</si>
  <si>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</si>
  <si>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</si>
  <si>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</si>
  <si>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</si>
  <si>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</si>
  <si>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</si>
  <si>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</si>
  <si>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</si>
  <si>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</si>
  <si>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</si>
  <si>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</si>
  <si>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</si>
  <si>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</si>
  <si>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</si>
  <si>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</si>
  <si>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</si>
  <si>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</si>
  <si>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</si>
  <si>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</si>
  <si>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</si>
  <si>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</si>
  <si>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</si>
  <si>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</si>
  <si>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</si>
  <si>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</si>
  <si>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</si>
  <si>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</si>
  <si>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</si>
  <si>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</si>
  <si>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</si>
  <si>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</si>
  <si>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</si>
  <si>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</si>
  <si>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</si>
  <si>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</si>
  <si>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</si>
  <si>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</si>
  <si>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</si>
  <si>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</si>
  <si>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</si>
  <si>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</si>
  <si>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</si>
  <si>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</si>
  <si>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</si>
  <si>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</si>
  <si>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</si>
  <si>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</si>
  <si>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</si>
  <si>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</si>
  <si>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</si>
  <si>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</si>
  <si>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</si>
  <si>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</si>
  <si>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</si>
  <si>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</si>
  <si>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</si>
  <si>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</si>
  <si>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</si>
  <si>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</si>
  <si>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</si>
  <si>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</si>
  <si>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</si>
  <si>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</si>
  <si>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</si>
  <si>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</si>
  <si>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</si>
  <si>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</si>
  <si>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</si>
  <si>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</si>
  <si>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</si>
  <si>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</si>
  <si>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</si>
  <si>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</si>
  <si>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</si>
  <si>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</si>
  <si>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</si>
  <si>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</si>
  <si>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</si>
  <si>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</si>
  <si>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</si>
  <si>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</si>
  <si>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</si>
  <si>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</si>
  <si>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</si>
  <si>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</si>
  <si>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</si>
  <si>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</si>
  <si>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</si>
  <si>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</si>
  <si>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</si>
  <si>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</si>
  <si>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</si>
  <si>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</si>
  <si>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</si>
  <si>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</si>
  <si>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</si>
  <si>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</si>
  <si>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</si>
  <si>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</si>
  <si>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</si>
  <si>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</si>
  <si>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</si>
  <si>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</si>
  <si>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</si>
  <si>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</si>
  <si>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</si>
  <si>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</si>
  <si>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</si>
  <si>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</si>
  <si>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</si>
  <si>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</si>
  <si>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</si>
  <si>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</si>
  <si>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</si>
  <si>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</si>
  <si>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</si>
  <si>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</si>
  <si>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</si>
  <si>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</si>
  <si>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</si>
  <si>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</si>
  <si>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</si>
  <si>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</si>
  <si>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</si>
  <si>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</si>
  <si>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</si>
  <si>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</si>
  <si>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</si>
  <si>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</si>
  <si>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</si>
  <si>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</si>
  <si>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</si>
  <si>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</si>
  <si>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</si>
  <si>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</si>
  <si>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</si>
  <si>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</si>
  <si>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</si>
  <si>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</si>
  <si>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</si>
  <si>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</si>
  <si>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</si>
  <si>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</si>
  <si>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</si>
  <si>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</si>
  <si>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</si>
  <si>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</si>
  <si>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</si>
  <si>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</si>
  <si>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</si>
  <si>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</si>
  <si>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</si>
  <si>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</si>
  <si>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</si>
  <si>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</si>
  <si>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</si>
  <si>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</si>
  <si>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</si>
  <si>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</si>
  <si>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</si>
  <si>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</si>
  <si>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</si>
  <si>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</si>
  <si>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</si>
  <si>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</si>
  <si>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</si>
  <si>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</si>
  <si>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</si>
  <si>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</si>
  <si>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</si>
  <si>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</si>
  <si>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</si>
  <si>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</si>
  <si>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</si>
  <si>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</si>
  <si>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</si>
  <si>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</si>
  <si>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</si>
  <si>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</si>
  <si>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</si>
  <si>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</si>
  <si>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</si>
  <si>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</si>
  <si>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</si>
  <si>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</si>
  <si>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</si>
  <si>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</si>
  <si>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</si>
  <si>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</si>
  <si>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</si>
  <si>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</si>
  <si>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</si>
  <si>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</si>
  <si>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</si>
  <si>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</si>
  <si>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</si>
  <si>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</si>
  <si>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</si>
  <si>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</si>
  <si>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</si>
  <si>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</si>
  <si>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</si>
  <si>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</si>
  <si>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</si>
  <si>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</si>
  <si>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</si>
  <si>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</si>
  <si>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</si>
  <si>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</si>
  <si>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</si>
  <si>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</si>
  <si>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</si>
  <si>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</si>
  <si>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</si>
  <si>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</si>
  <si>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</si>
  <si>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</si>
  <si>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</si>
  <si>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</si>
  <si>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</si>
  <si>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</si>
  <si>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</si>
  <si>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</si>
  <si>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</si>
  <si>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</si>
  <si>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</si>
  <si>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</si>
  <si>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</si>
  <si>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</si>
  <si>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</si>
  <si>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</si>
  <si>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</si>
  <si>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</si>
  <si>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</si>
  <si>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</si>
  <si>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</si>
  <si>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</si>
  <si>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</si>
  <si>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</si>
  <si>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</si>
  <si>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</si>
  <si>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</si>
  <si>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</si>
  <si>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</si>
  <si>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</si>
  <si>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</si>
  <si>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</si>
  <si>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</si>
  <si>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</si>
  <si>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</si>
  <si>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</si>
  <si>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</si>
  <si>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</si>
  <si>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</si>
  <si>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</si>
  <si>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</si>
  <si>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</si>
  <si>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</si>
  <si>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</si>
  <si>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</si>
  <si>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</si>
  <si>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</si>
  <si>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</si>
  <si>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</si>
  <si>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</si>
  <si>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</si>
  <si>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</si>
  <si>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</si>
  <si>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</si>
  <si>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</si>
  <si>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</si>
  <si>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</si>
  <si>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</si>
  <si>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</si>
  <si>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</si>
  <si>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</si>
  <si>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</si>
  <si>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</si>
  <si>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</si>
  <si>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</si>
  <si>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</si>
  <si>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</si>
  <si>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</si>
  <si>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</si>
  <si>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</si>
  <si>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</si>
  <si>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</si>
  <si>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</si>
  <si>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</si>
  <si>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</si>
  <si>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</si>
  <si>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</si>
  <si>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</si>
  <si>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</si>
  <si>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</si>
  <si>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</si>
  <si>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</si>
  <si>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</si>
  <si>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</si>
  <si>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</si>
  <si>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</si>
  <si>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</si>
  <si>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</si>
  <si>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</si>
  <si>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</si>
  <si>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</si>
  <si>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</si>
  <si>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</si>
  <si>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</si>
  <si>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</si>
  <si>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</si>
  <si>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</si>
  <si>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</si>
  <si>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</si>
  <si>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</si>
  <si>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</si>
  <si>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</si>
  <si>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</si>
  <si>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</si>
  <si>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</si>
  <si>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</si>
  <si>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</si>
  <si>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</si>
  <si>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</si>
  <si>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</si>
  <si>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</si>
  <si>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</si>
  <si>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</si>
  <si>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</si>
  <si>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</si>
  <si>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</si>
  <si>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</si>
  <si>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</si>
  <si>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</si>
  <si>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</si>
  <si>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</si>
  <si>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</si>
  <si>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</si>
  <si>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</si>
  <si>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</si>
  <si>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</si>
  <si>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</si>
  <si>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</si>
  <si>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</si>
  <si>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</si>
  <si>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</si>
  <si>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</si>
  <si>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</si>
  <si>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</si>
  <si>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</si>
  <si>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</si>
  <si>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</si>
  <si>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</si>
  <si>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</si>
  <si>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</si>
  <si>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</si>
  <si>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</si>
  <si>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</si>
  <si>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</si>
  <si>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</si>
  <si>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</si>
  <si>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</si>
  <si>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</si>
  <si>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</si>
  <si>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</si>
  <si>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</si>
  <si>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</si>
  <si>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</si>
  <si>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</si>
  <si>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</si>
  <si>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</si>
  <si>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</si>
  <si>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</si>
  <si>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</si>
  <si>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</si>
  <si>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</si>
  <si>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</si>
  <si>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</si>
  <si>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</si>
  <si>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</si>
  <si>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</si>
  <si>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</si>
  <si>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</si>
  <si>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</si>
  <si>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</si>
  <si>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</si>
  <si>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</si>
  <si>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</si>
  <si>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</si>
  <si>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</si>
  <si>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</si>
  <si>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</si>
  <si>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</si>
  <si>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</si>
  <si>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</si>
  <si>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</si>
  <si>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</si>
  <si>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</si>
  <si>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</si>
  <si>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</si>
  <si>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</si>
  <si>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</si>
  <si>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</si>
  <si>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</si>
  <si>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</si>
  <si>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</si>
  <si>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</si>
  <si>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</si>
  <si>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</si>
  <si>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</si>
  <si>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</si>
  <si>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</si>
  <si>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</si>
  <si>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</si>
  <si>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</si>
  <si>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</si>
  <si>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</si>
  <si>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</si>
  <si>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</si>
  <si>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</si>
  <si>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</si>
  <si>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</si>
  <si>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</si>
  <si>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</si>
  <si>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</si>
  <si>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</si>
  <si>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</si>
  <si>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</si>
  <si>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</si>
  <si>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</si>
  <si>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</si>
  <si>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</si>
  <si>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</si>
  <si>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</si>
  <si>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</si>
  <si>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</si>
  <si>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</si>
  <si>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</si>
  <si>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</si>
  <si>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</si>
  <si>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</si>
  <si>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</si>
  <si>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</si>
  <si>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</si>
  <si>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</si>
  <si>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</si>
  <si>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</si>
  <si>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</si>
  <si>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</si>
  <si>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</si>
  <si>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</si>
  <si>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</si>
  <si>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</si>
  <si>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</si>
  <si>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</si>
  <si>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</si>
  <si>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</si>
  <si>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</si>
  <si>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</si>
  <si>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</si>
  <si>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</si>
  <si>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</si>
  <si>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</si>
  <si>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</si>
  <si>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</si>
  <si>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</si>
  <si>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</si>
  <si>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</si>
  <si>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</si>
  <si>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</si>
  <si>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</si>
  <si>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</si>
  <si>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</si>
  <si>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</si>
  <si>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</si>
  <si>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</si>
  <si>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</si>
  <si>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</si>
  <si>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</si>
  <si>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</si>
  <si>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</si>
  <si>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</si>
  <si>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</si>
  <si>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</si>
  <si>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</si>
  <si>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</si>
  <si>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</si>
  <si>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</si>
  <si>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</si>
  <si>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</si>
  <si>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</si>
  <si>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</si>
  <si>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</si>
  <si>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</si>
  <si>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</si>
  <si>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</si>
  <si>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</si>
  <si>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</si>
  <si>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</si>
  <si>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</si>
  <si>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</si>
  <si>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</si>
  <si>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</si>
  <si>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</si>
  <si>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</si>
  <si>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</si>
  <si>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</si>
  <si>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</si>
  <si>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</si>
  <si>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</si>
  <si>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</si>
  <si>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</si>
  <si>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</si>
  <si>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</si>
  <si>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</si>
  <si>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</si>
  <si>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</si>
  <si>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</si>
  <si>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</si>
  <si>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</si>
  <si>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</si>
  <si>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</si>
  <si>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</si>
  <si>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</si>
  <si>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</si>
  <si>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</si>
  <si>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</si>
  <si>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</si>
  <si>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</si>
  <si>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</si>
  <si>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</si>
  <si>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</si>
  <si>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</si>
  <si>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</si>
  <si>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</si>
  <si>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</si>
  <si>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</si>
  <si>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</si>
  <si>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</si>
  <si>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</si>
  <si>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</si>
  <si>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</si>
  <si>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</si>
  <si>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</si>
  <si>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</si>
  <si>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</si>
  <si>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</si>
  <si>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</si>
  <si>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</si>
  <si>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</si>
  <si>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</si>
  <si>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</si>
  <si>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</si>
  <si>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</si>
  <si>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</si>
  <si>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</si>
  <si>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</si>
  <si>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</si>
  <si>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</si>
  <si>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</si>
  <si>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</si>
  <si>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</si>
  <si>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</si>
  <si>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</si>
  <si>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</si>
  <si>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</si>
  <si>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</si>
  <si>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</si>
  <si>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</si>
  <si>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</si>
  <si>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</si>
  <si>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</si>
  <si>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</si>
  <si>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</si>
  <si>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</si>
  <si>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</si>
  <si>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</si>
  <si>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</si>
  <si>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</si>
  <si>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</si>
  <si>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</si>
  <si>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</si>
  <si>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</si>
  <si>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</si>
  <si>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</si>
  <si>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</si>
  <si>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</si>
  <si>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</si>
  <si>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</si>
  <si>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</si>
  <si>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</si>
  <si>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</si>
  <si>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</si>
  <si>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</si>
  <si>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</si>
  <si>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</si>
  <si>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</si>
  <si>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</si>
  <si>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</si>
  <si>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</si>
  <si>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</si>
  <si>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</si>
  <si>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</si>
  <si>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</si>
  <si>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</si>
  <si>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</si>
  <si>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</si>
  <si>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</si>
  <si>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</si>
  <si>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</si>
  <si>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</si>
  <si>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</si>
  <si>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</si>
  <si>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</si>
  <si>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</si>
  <si>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</si>
  <si>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</si>
  <si>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</si>
  <si>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</si>
  <si>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</si>
  <si>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</si>
  <si>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</si>
  <si>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</si>
  <si>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</si>
  <si>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</si>
  <si>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</si>
  <si>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</si>
  <si>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</si>
  <si>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</si>
  <si>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</si>
  <si>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</si>
  <si>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</si>
  <si>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</si>
  <si>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</si>
  <si>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</si>
  <si>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</si>
  <si>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</si>
  <si>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</si>
  <si>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</si>
  <si>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</si>
  <si>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</si>
  <si>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</si>
  <si>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</si>
  <si>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</si>
  <si>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</si>
  <si>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</si>
  <si>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</si>
  <si>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</si>
  <si>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</si>
  <si>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</si>
  <si>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</si>
  <si>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</si>
  <si>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</si>
  <si>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</si>
  <si>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</si>
  <si>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</si>
  <si>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</si>
  <si>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</si>
  <si>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</si>
  <si>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</si>
  <si>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</si>
  <si>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</si>
  <si>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</si>
  <si>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</si>
  <si>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</si>
  <si>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</si>
  <si>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</si>
  <si>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</si>
  <si>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</si>
  <si>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</si>
  <si>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</si>
  <si>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</si>
  <si>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</si>
  <si>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</si>
  <si>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</si>
  <si>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</si>
  <si>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</si>
  <si>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</si>
  <si>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</si>
  <si>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</si>
  <si>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</si>
  <si>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</si>
  <si>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</si>
  <si>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</si>
  <si>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</si>
  <si>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</si>
  <si>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</si>
  <si>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</si>
  <si>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</si>
  <si>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</si>
  <si>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</si>
  <si>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</si>
  <si>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</si>
  <si>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</si>
  <si>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</si>
  <si>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</si>
  <si>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</si>
  <si>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</si>
  <si>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</si>
  <si>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</si>
  <si>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</si>
  <si>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</si>
  <si>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</si>
  <si>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</si>
  <si>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</si>
  <si>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</si>
  <si>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</si>
  <si>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</si>
  <si>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</si>
  <si>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</si>
  <si>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</si>
  <si>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</si>
  <si>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</si>
  <si>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</si>
  <si>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</si>
  <si>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</si>
  <si>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</si>
  <si>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</si>
  <si>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</si>
  <si>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</si>
  <si>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</si>
  <si>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</si>
  <si>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</si>
  <si>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</si>
  <si>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</si>
  <si>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</si>
  <si>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</si>
  <si>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</si>
  <si>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</si>
  <si>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</si>
  <si>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</si>
  <si>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</si>
  <si>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</si>
  <si>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</si>
  <si>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</si>
  <si>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</si>
  <si>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</si>
  <si>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</si>
  <si>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</si>
  <si>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</si>
  <si>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</si>
  <si>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</si>
  <si>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</si>
  <si>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</si>
  <si>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</si>
  <si>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</si>
  <si>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</si>
  <si>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</si>
  <si>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</si>
  <si>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</si>
  <si>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</si>
  <si>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</si>
  <si>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</si>
  <si>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</si>
  <si>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</si>
  <si>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</si>
  <si>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</si>
  <si>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</si>
  <si>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</si>
  <si>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</si>
  <si>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</si>
  <si>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</si>
  <si>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</si>
  <si>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</si>
  <si>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</si>
  <si>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</si>
  <si>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</si>
  <si>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</si>
  <si>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</si>
  <si>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</si>
  <si>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</si>
  <si>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</si>
  <si>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</si>
  <si>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</si>
  <si>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</si>
  <si>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</si>
  <si>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</si>
  <si>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</si>
  <si>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</si>
  <si>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</si>
  <si>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</si>
  <si>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</si>
  <si>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</si>
  <si>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</si>
  <si>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</si>
  <si>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</si>
  <si>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</si>
  <si>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</si>
  <si>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</si>
  <si>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</si>
  <si>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</si>
  <si>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</si>
  <si>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</si>
  <si>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</si>
  <si>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</si>
  <si>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</si>
  <si>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</si>
  <si>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</si>
  <si>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</si>
  <si>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</si>
  <si>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</si>
  <si>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</si>
  <si>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</si>
  <si>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</si>
  <si>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</si>
  <si>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</si>
  <si>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</si>
  <si>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</si>
  <si>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</si>
  <si>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</si>
  <si>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</si>
  <si>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</si>
  <si>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</si>
  <si>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</si>
  <si>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</si>
  <si>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</si>
  <si>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</si>
  <si>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</si>
  <si>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</si>
  <si>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</si>
  <si>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</si>
  <si>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</si>
  <si>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</si>
  <si>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</si>
  <si>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</si>
  <si>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</si>
  <si>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</si>
  <si>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</si>
  <si>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</si>
  <si>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</si>
  <si>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</si>
  <si>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</si>
  <si>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</si>
  <si>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</si>
  <si>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</si>
  <si>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</si>
  <si>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</si>
  <si>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</si>
  <si>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</si>
  <si>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</si>
  <si>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</si>
  <si>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</si>
  <si>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</si>
  <si>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</si>
  <si>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</si>
  <si>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</si>
  <si>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</si>
  <si>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</si>
  <si>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</si>
  <si>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</si>
  <si>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</si>
  <si>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</si>
  <si>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</si>
  <si>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</si>
  <si>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</si>
  <si>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</si>
  <si>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</si>
  <si>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</si>
  <si>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</si>
  <si>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</si>
  <si>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</si>
  <si>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</si>
  <si>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</si>
  <si>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</si>
  <si>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</si>
  <si>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</si>
  <si>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</si>
  <si>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</si>
  <si>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</si>
  <si>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</si>
  <si>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</si>
  <si>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</si>
  <si>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</si>
  <si>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</si>
  <si>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</si>
  <si>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</si>
  <si>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</si>
  <si>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</si>
  <si>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</si>
  <si>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</si>
  <si>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</si>
  <si>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</si>
  <si>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</si>
  <si>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</si>
  <si>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</si>
  <si>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</si>
  <si>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</si>
  <si>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</si>
  <si>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</si>
  <si>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</si>
  <si>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</si>
  <si>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</si>
  <si>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</si>
  <si>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</si>
  <si>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</si>
  <si>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</si>
  <si>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</si>
  <si>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</si>
  <si>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</si>
  <si>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</si>
  <si>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</si>
  <si>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</si>
  <si>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</si>
  <si>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</si>
  <si>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</si>
  <si>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</si>
  <si>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</si>
  <si>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</si>
  <si>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</si>
  <si>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</si>
  <si>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</si>
  <si>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</si>
  <si>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</si>
  <si>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</si>
  <si>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</si>
  <si>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</si>
  <si>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</si>
  <si>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</si>
  <si>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</si>
  <si>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</si>
  <si>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</si>
  <si>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</si>
  <si>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</si>
  <si>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</si>
  <si>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</si>
  <si>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</si>
  <si>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</si>
  <si>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</si>
  <si>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</si>
  <si>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</si>
  <si>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</si>
  <si>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</si>
  <si>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</si>
  <si>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</si>
  <si>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</si>
  <si>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</si>
  <si>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</si>
  <si>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</si>
  <si>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</si>
  <si>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</si>
  <si>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</si>
  <si>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</si>
  <si>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</si>
  <si>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</si>
  <si>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</si>
  <si>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</si>
  <si>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</si>
  <si>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</si>
  <si>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</si>
  <si>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</si>
  <si>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</si>
  <si>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</si>
  <si>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</si>
  <si>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</si>
  <si>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</si>
  <si>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</si>
  <si>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</si>
  <si>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</si>
  <si>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</si>
  <si>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</si>
  <si>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</si>
  <si>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</si>
  <si>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</si>
  <si>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</si>
  <si>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</si>
  <si>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</si>
  <si>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</si>
  <si>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</si>
  <si>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</si>
  <si>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</si>
  <si>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</si>
  <si>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</si>
  <si>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</si>
  <si>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</si>
  <si>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</si>
  <si>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</si>
  <si>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</si>
  <si>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</si>
  <si>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</si>
  <si>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</si>
  <si>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</si>
  <si>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</si>
  <si>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</si>
  <si>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</si>
  <si>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</si>
  <si>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</si>
  <si>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</si>
  <si>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</si>
  <si>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</si>
  <si>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</si>
  <si>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</si>
  <si>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</si>
  <si>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</si>
  <si>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</si>
  <si>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</si>
  <si>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</si>
  <si>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</si>
  <si>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</si>
  <si>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</si>
  <si>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</si>
  <si>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</si>
  <si>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</si>
  <si>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</si>
  <si>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</si>
  <si>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</si>
  <si>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</si>
  <si>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</si>
  <si>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</si>
  <si>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</si>
  <si>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</si>
  <si>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</si>
  <si>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</si>
  <si>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</si>
  <si>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</si>
  <si>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</si>
  <si>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</si>
  <si>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</si>
  <si>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</si>
  <si>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</si>
  <si>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</si>
  <si>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</si>
  <si>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</si>
  <si>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</si>
  <si>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</si>
  <si>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</si>
  <si>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</si>
  <si>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</si>
  <si>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</si>
  <si>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</si>
  <si>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</si>
  <si>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</si>
  <si>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</si>
  <si>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</si>
  <si>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</si>
  <si>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</si>
  <si>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</si>
  <si>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</si>
  <si>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</si>
  <si>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</si>
  <si>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</si>
  <si>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</si>
  <si>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</si>
  <si>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</si>
  <si>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</si>
  <si>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</si>
  <si>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</si>
  <si>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</si>
  <si>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</si>
  <si>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</si>
  <si>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</si>
  <si>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</si>
  <si>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</si>
  <si>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</si>
  <si>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</si>
  <si>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</si>
  <si>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</si>
  <si>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</si>
  <si>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</si>
  <si>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</si>
  <si>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</si>
  <si>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</si>
  <si>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</si>
  <si>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</si>
  <si>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</si>
  <si>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</si>
  <si>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</si>
  <si>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</si>
  <si>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</si>
  <si>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</si>
  <si>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</si>
  <si>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</si>
  <si>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</si>
  <si>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</si>
  <si>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</si>
  <si>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</si>
  <si>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</si>
  <si>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</si>
  <si>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</si>
  <si>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</si>
  <si>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</si>
  <si>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</si>
  <si>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</si>
  <si>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</si>
  <si>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</si>
  <si>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</si>
  <si>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</si>
  <si>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</si>
  <si>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</si>
  <si>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</si>
  <si>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</si>
  <si>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</si>
  <si>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</si>
  <si>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</si>
  <si>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</si>
  <si>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</si>
  <si>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</si>
  <si>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</si>
  <si>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</si>
  <si>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</si>
  <si>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</si>
  <si>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</si>
  <si>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</si>
  <si>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</si>
  <si>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</si>
  <si>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</si>
  <si>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</si>
  <si>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</si>
  <si>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</si>
  <si>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</si>
  <si>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</si>
  <si>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</si>
  <si>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</si>
  <si>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</si>
  <si>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</si>
  <si>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</si>
  <si>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</si>
  <si>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</si>
  <si>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</si>
  <si>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</si>
  <si>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</si>
  <si>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</si>
  <si>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</si>
  <si>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</si>
  <si>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</si>
  <si>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</si>
  <si>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</si>
  <si>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</si>
  <si>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</si>
  <si>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</si>
  <si>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</si>
  <si>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</si>
  <si>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</si>
  <si>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</si>
  <si>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</si>
  <si>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</si>
  <si>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</si>
  <si>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</si>
  <si>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</si>
  <si>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</si>
  <si>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</si>
  <si>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</si>
  <si>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</si>
  <si>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</si>
  <si>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</si>
  <si>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</si>
  <si>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</si>
  <si>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</si>
  <si>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</si>
  <si>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</si>
  <si>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</si>
  <si>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</si>
  <si>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</si>
  <si>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</si>
  <si>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</si>
  <si>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</si>
  <si>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</si>
  <si>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</si>
  <si>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</si>
  <si>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</si>
  <si>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</si>
  <si>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</si>
  <si>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</si>
  <si>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</si>
  <si>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</si>
  <si>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</si>
  <si>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</si>
  <si>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</si>
  <si>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</si>
  <si>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</si>
  <si>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</si>
  <si>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</si>
  <si>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</si>
  <si>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</si>
  <si>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</si>
  <si>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</si>
  <si>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</si>
  <si>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</si>
  <si>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</si>
  <si>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</si>
  <si>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</si>
  <si>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</si>
  <si>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</si>
  <si>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</si>
  <si>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</si>
  <si>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</si>
  <si>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</si>
  <si>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</si>
  <si>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</si>
  <si>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</si>
  <si>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</si>
  <si>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</si>
  <si>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</si>
  <si>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</si>
  <si>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</si>
  <si>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</si>
  <si>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</si>
  <si>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</si>
  <si>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</si>
  <si>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</si>
  <si>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</si>
  <si>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</si>
  <si>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</si>
  <si>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</si>
  <si>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</si>
  <si>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</si>
  <si>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</si>
  <si>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</si>
  <si>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</si>
  <si>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</si>
  <si>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</si>
  <si>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</si>
  <si>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</si>
  <si>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</si>
  <si>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</si>
  <si>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</si>
  <si>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</si>
  <si>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</si>
  <si>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</si>
  <si>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</si>
  <si>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</si>
  <si>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</si>
  <si>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</si>
  <si>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</si>
  <si>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</si>
  <si>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</si>
  <si>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</si>
  <si>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</si>
  <si>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</si>
  <si>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</si>
  <si>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</si>
  <si>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</si>
  <si>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</si>
  <si>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</si>
  <si>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</si>
  <si>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</si>
  <si>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</si>
  <si>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</si>
  <si>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</si>
  <si>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</si>
  <si>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</si>
  <si>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</si>
  <si>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</si>
  <si>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</si>
  <si>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</si>
  <si>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</si>
  <si>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</si>
  <si>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</si>
  <si>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</si>
  <si>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</si>
  <si>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</si>
  <si>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</si>
  <si>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</si>
  <si>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</si>
  <si>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</si>
  <si>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</si>
  <si>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</si>
  <si>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</si>
  <si>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</si>
  <si>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</si>
  <si>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</si>
  <si>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</si>
  <si>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</si>
  <si>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</si>
  <si>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</si>
  <si>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</si>
  <si>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</si>
  <si>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</si>
  <si>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</si>
  <si>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</si>
  <si>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</si>
  <si>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</si>
  <si>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</si>
  <si>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</si>
  <si>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</si>
  <si>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</si>
  <si>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</si>
  <si>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</si>
  <si>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</si>
  <si>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</si>
  <si>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</si>
  <si>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</si>
  <si>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</si>
  <si>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</si>
  <si>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</si>
  <si>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</si>
  <si>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</si>
  <si>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</si>
  <si>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</si>
  <si>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</si>
  <si>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</si>
  <si>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</si>
  <si>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</si>
  <si>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</si>
  <si>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</si>
  <si>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</si>
  <si>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</si>
  <si>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</si>
  <si>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</si>
  <si>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</si>
  <si>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</si>
  <si>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</si>
  <si>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</si>
  <si>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</si>
  <si>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</si>
  <si>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</si>
  <si>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</si>
  <si>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</si>
  <si>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</si>
  <si>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</si>
  <si>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</si>
  <si>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</si>
  <si>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</si>
  <si>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</si>
  <si>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</si>
  <si>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</si>
  <si>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</si>
  <si>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</si>
  <si>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</si>
  <si>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</si>
  <si>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</si>
  <si>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</si>
  <si>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</si>
  <si>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</si>
  <si>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</si>
  <si>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</si>
  <si>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</si>
  <si>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</si>
  <si>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</si>
  <si>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</si>
  <si>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</si>
  <si>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</si>
  <si>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</si>
  <si>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</si>
  <si>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</si>
  <si>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</si>
  <si>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</si>
  <si>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</si>
  <si>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</si>
  <si>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</si>
  <si>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</si>
  <si>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</si>
  <si>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</si>
  <si>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</si>
  <si>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</si>
  <si>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</si>
  <si>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</si>
  <si>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</si>
  <si>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</si>
  <si>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</si>
  <si>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</si>
  <si>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</si>
  <si>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</si>
  <si>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</si>
  <si>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</si>
  <si>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</si>
  <si>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</si>
  <si>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</si>
  <si>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</si>
  <si>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</si>
  <si>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</si>
  <si>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</si>
  <si>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</si>
  <si>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</si>
  <si>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</si>
  <si>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</si>
  <si>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</si>
  <si>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</si>
  <si>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</si>
  <si>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</si>
  <si>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</si>
  <si>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</si>
  <si>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</si>
  <si>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</si>
  <si>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</si>
  <si>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</si>
  <si>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</si>
  <si>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</si>
  <si>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</si>
  <si>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</si>
  <si>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</si>
  <si>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</si>
  <si>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</si>
  <si>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</si>
  <si>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</si>
  <si>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</si>
  <si>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</si>
  <si>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</si>
  <si>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</si>
  <si>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</si>
  <si>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</si>
  <si>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</si>
  <si>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</si>
  <si>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</si>
  <si>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</si>
  <si>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</si>
  <si>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</si>
  <si>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</si>
  <si>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</si>
  <si>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</si>
  <si>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</si>
  <si>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</si>
  <si>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</si>
  <si>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</si>
  <si>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</si>
  <si>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</si>
  <si>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</si>
  <si>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</si>
  <si>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</si>
  <si>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</si>
  <si>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</si>
  <si>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</si>
  <si>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</si>
  <si>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</si>
  <si>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</si>
  <si>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</si>
  <si>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</si>
  <si>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</si>
  <si>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</si>
  <si>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</si>
  <si>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</si>
  <si>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</si>
  <si>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</si>
  <si>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</si>
  <si>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</si>
  <si>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</si>
  <si>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</si>
  <si>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</si>
  <si>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</si>
  <si>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</si>
  <si>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</si>
  <si>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</si>
  <si>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</si>
  <si>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</si>
  <si>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</si>
  <si>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</si>
  <si>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</si>
  <si>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</si>
  <si>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</si>
  <si>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</si>
  <si>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</si>
  <si>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</si>
  <si>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</si>
  <si>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</si>
  <si>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</si>
  <si>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</si>
  <si>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</si>
  <si>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</si>
  <si>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</si>
  <si>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</si>
  <si>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</si>
  <si>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</si>
  <si>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</si>
  <si>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</si>
  <si>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</si>
  <si>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</si>
  <si>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</si>
  <si>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</si>
  <si>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</si>
  <si>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</si>
  <si>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</si>
  <si>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</si>
  <si>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</si>
  <si>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</si>
  <si>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</si>
  <si>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</si>
  <si>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</si>
  <si>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</si>
  <si>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</si>
  <si>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</si>
  <si>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</si>
  <si>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</si>
  <si>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</si>
  <si>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</si>
  <si>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</si>
  <si>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</si>
  <si>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</si>
  <si>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</si>
  <si>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</si>
  <si>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</si>
  <si>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</si>
  <si>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</si>
  <si>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</si>
  <si>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</si>
  <si>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</si>
  <si>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</si>
  <si>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</si>
  <si>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</si>
  <si>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</si>
  <si>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</si>
  <si>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</si>
  <si>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</si>
  <si>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</si>
  <si>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</si>
  <si>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</si>
  <si>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</si>
  <si>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</si>
  <si>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</si>
  <si>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</si>
  <si>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</si>
  <si>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</si>
  <si>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</si>
  <si>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</si>
  <si>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</si>
  <si>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</si>
  <si>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</si>
  <si>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</si>
  <si>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</si>
  <si>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</si>
  <si>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</si>
  <si>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</si>
  <si>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</si>
  <si>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</si>
  <si>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</si>
  <si>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</si>
  <si>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</si>
  <si>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</si>
  <si>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</si>
  <si>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</si>
  <si>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</si>
  <si>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</si>
  <si>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</si>
  <si>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</si>
  <si>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</si>
  <si>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</si>
  <si>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</si>
  <si>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</si>
  <si>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</si>
  <si>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</si>
  <si>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</si>
  <si>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</si>
  <si>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</si>
  <si>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</si>
  <si>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</si>
  <si>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</si>
  <si>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</si>
  <si>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</si>
  <si>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</si>
  <si>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</si>
  <si>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</si>
  <si>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</si>
  <si>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</si>
  <si>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</si>
  <si>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</si>
  <si>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</si>
  <si>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</si>
  <si>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</si>
  <si>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</si>
  <si>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</si>
  <si>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</si>
  <si>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</si>
  <si>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</si>
  <si>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</si>
  <si>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</si>
  <si>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</si>
  <si>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</si>
  <si>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</si>
  <si>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</si>
  <si>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</si>
  <si>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</si>
  <si>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</si>
  <si>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</si>
  <si>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</si>
  <si>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</si>
  <si>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</si>
  <si>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</si>
  <si>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</si>
  <si>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</si>
  <si>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</si>
  <si>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</si>
  <si>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</si>
  <si>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</si>
  <si>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</si>
  <si>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</si>
  <si>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</si>
  <si>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</si>
  <si>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</si>
  <si>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</si>
  <si>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</si>
  <si>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</si>
  <si>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</si>
  <si>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</si>
  <si>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</si>
  <si>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</si>
  <si>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</si>
  <si>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</si>
  <si>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</si>
  <si>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</si>
  <si>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</si>
  <si>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</si>
  <si>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</si>
  <si>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</si>
  <si>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</si>
  <si>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</si>
  <si>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</si>
  <si>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</si>
  <si>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</si>
  <si>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</si>
  <si>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</si>
  <si>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</si>
  <si>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</si>
  <si>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</si>
  <si>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</si>
  <si>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</si>
  <si>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</si>
  <si>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</si>
  <si>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</si>
  <si>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</si>
  <si>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</si>
  <si>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</si>
  <si>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</si>
  <si>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</si>
  <si>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</si>
  <si>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</si>
  <si>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</si>
  <si>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</si>
  <si>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</si>
  <si>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</si>
  <si>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</si>
  <si>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</si>
  <si>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</si>
  <si>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</si>
  <si>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</si>
  <si>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</si>
  <si>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</si>
  <si>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</si>
  <si>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</si>
  <si>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</si>
  <si>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</si>
  <si>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</si>
  <si>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</si>
  <si>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</si>
  <si>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</si>
  <si>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</si>
  <si>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</si>
  <si>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</si>
  <si>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</si>
  <si>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</si>
  <si>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</si>
  <si>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</si>
  <si>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</si>
  <si>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</si>
  <si>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</si>
  <si>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</si>
  <si>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</si>
  <si>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</si>
  <si>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</si>
  <si>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</si>
  <si>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</si>
  <si>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</si>
  <si>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</si>
  <si>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</si>
  <si>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</si>
  <si>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</si>
  <si>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</si>
  <si>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</si>
  <si>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</si>
  <si>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</si>
  <si>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</si>
  <si>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</si>
  <si>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</si>
  <si>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</si>
  <si>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</si>
  <si>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</si>
  <si>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</si>
  <si>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</si>
  <si>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</si>
  <si>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</si>
  <si>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</si>
  <si>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</si>
  <si>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</si>
  <si>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</si>
  <si>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</si>
  <si>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</si>
  <si>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</si>
  <si>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</si>
  <si>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</si>
  <si>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</si>
  <si>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</si>
  <si>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</si>
  <si>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</si>
  <si>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</si>
  <si>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</si>
  <si>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</si>
  <si>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</si>
  <si>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</si>
  <si>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</si>
  <si>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</si>
  <si>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</si>
  <si>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</si>
  <si>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</si>
  <si>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</si>
  <si>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</si>
  <si>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</si>
  <si>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</si>
  <si>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</si>
  <si>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</si>
  <si>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</si>
  <si>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</si>
  <si>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</si>
  <si>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</si>
  <si>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</si>
  <si>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</si>
  <si>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</si>
  <si>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</si>
  <si>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</si>
  <si>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</si>
  <si>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</si>
  <si>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</si>
  <si>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</si>
  <si>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</si>
  <si>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</si>
  <si>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</si>
  <si>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</si>
  <si>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</si>
  <si>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</si>
  <si>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</si>
  <si>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</si>
  <si>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</si>
  <si>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</si>
  <si>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</si>
  <si>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</si>
  <si>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</si>
  <si>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</si>
  <si>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</si>
  <si>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</si>
  <si>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</si>
  <si>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</si>
  <si>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</si>
  <si>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</si>
  <si>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</si>
  <si>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</si>
  <si>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</si>
  <si>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</si>
  <si>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</si>
  <si>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</si>
  <si>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</si>
  <si>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</si>
  <si>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</si>
  <si>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</si>
  <si>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</si>
  <si>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</si>
  <si>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</si>
  <si>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</si>
  <si>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</si>
  <si>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</si>
  <si>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</si>
  <si>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</si>
  <si>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</si>
  <si>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</si>
  <si>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</si>
  <si>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</si>
  <si>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</si>
  <si>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</si>
  <si>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</si>
  <si>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</si>
  <si>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</si>
  <si>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</si>
  <si>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</si>
  <si>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</si>
  <si>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</si>
  <si>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</si>
  <si>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</si>
  <si>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</si>
  <si>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</si>
  <si>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</si>
  <si>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</si>
  <si>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</si>
  <si>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</si>
  <si>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</si>
  <si>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</si>
  <si>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</si>
  <si>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</si>
  <si>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</si>
  <si>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</si>
  <si>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</si>
  <si>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</si>
  <si>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</si>
  <si>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</si>
  <si>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</si>
  <si>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</si>
  <si>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</si>
  <si>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</si>
  <si>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</si>
  <si>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</si>
  <si>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</si>
  <si>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</si>
  <si>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</si>
  <si>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</si>
  <si>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</si>
  <si>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</si>
  <si>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</si>
  <si>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</si>
  <si>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</si>
  <si>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</si>
  <si>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</si>
  <si>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</si>
  <si>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</si>
  <si>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</si>
  <si>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</si>
  <si>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</si>
  <si>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</si>
  <si>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</si>
  <si>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</si>
  <si>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</si>
  <si>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</si>
  <si>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</si>
  <si>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</si>
  <si>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</si>
  <si>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</si>
  <si>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</si>
  <si>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</si>
  <si>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</si>
  <si>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</si>
  <si>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</si>
  <si>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</si>
  <si>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</si>
  <si>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</si>
  <si>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</si>
  <si>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</si>
  <si>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</si>
  <si>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</si>
  <si>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</si>
  <si>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</si>
  <si>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</si>
  <si>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</si>
  <si>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</si>
  <si>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</si>
  <si>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</si>
  <si>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</si>
  <si>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</si>
  <si>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</si>
  <si>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</si>
  <si>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</si>
  <si>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</si>
  <si>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</si>
  <si>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</si>
  <si>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</si>
  <si>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</si>
  <si>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</si>
  <si>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</si>
  <si>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</si>
  <si>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</si>
  <si>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</si>
  <si>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</si>
  <si>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</si>
  <si>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</si>
  <si>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</si>
  <si>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</si>
  <si>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</si>
  <si>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</si>
  <si>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</si>
  <si>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</si>
  <si>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</si>
  <si>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</si>
  <si>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</si>
  <si>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</si>
  <si>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</si>
  <si>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</si>
  <si>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</si>
  <si>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</si>
  <si>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</si>
  <si>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</si>
  <si>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</si>
  <si>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</si>
  <si>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</si>
  <si>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</si>
  <si>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</si>
  <si>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</si>
  <si>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</si>
  <si>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</si>
  <si>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</si>
  <si>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</si>
  <si>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</si>
  <si>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</si>
  <si>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</si>
  <si>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</si>
  <si>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</si>
  <si>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</si>
  <si>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</si>
  <si>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</si>
  <si>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</si>
  <si>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</si>
  <si>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</si>
  <si>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</si>
  <si>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</si>
  <si>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</si>
  <si>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</si>
  <si>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</si>
  <si>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</si>
  <si>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</si>
  <si>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</si>
  <si>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</si>
  <si>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</si>
  <si>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</si>
  <si>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</si>
  <si>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</si>
  <si>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</si>
  <si>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</si>
  <si>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</si>
  <si>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</si>
  <si>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</si>
  <si>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</si>
  <si>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</si>
  <si>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</si>
  <si>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</si>
  <si>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</si>
  <si>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</si>
  <si>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</si>
  <si>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</si>
  <si>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</si>
  <si>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</si>
  <si>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</si>
  <si>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</si>
  <si>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</si>
  <si>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</si>
  <si>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</si>
  <si>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</si>
  <si>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</si>
  <si>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</si>
  <si>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</si>
  <si>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</si>
  <si>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</si>
  <si>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</si>
  <si>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</si>
  <si>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</si>
  <si>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</si>
  <si>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</si>
  <si>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</si>
  <si>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</si>
  <si>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</si>
  <si>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</si>
  <si>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</si>
  <si>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</si>
  <si>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</si>
  <si>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</si>
  <si>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</si>
  <si>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</si>
  <si>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</si>
  <si>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</si>
  <si>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</si>
  <si>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</si>
  <si>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</si>
  <si>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</si>
  <si>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</si>
  <si>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</si>
  <si>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</si>
  <si>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</si>
  <si>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</si>
  <si>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</si>
  <si>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</si>
  <si>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</si>
  <si>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</si>
  <si>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</si>
  <si>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</si>
  <si>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</si>
  <si>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</si>
  <si>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</si>
  <si>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</si>
  <si>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</si>
  <si>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</si>
  <si>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</si>
  <si>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</si>
  <si>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</si>
  <si>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</si>
  <si>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</si>
  <si>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</si>
  <si>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</si>
  <si>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</si>
  <si>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</si>
  <si>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</si>
  <si>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</si>
  <si>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</si>
  <si>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</si>
  <si>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</si>
  <si>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</si>
  <si>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</si>
  <si>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</si>
  <si>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</si>
  <si>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</si>
  <si>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</si>
  <si>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</si>
  <si>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</si>
  <si>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</si>
  <si>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</si>
  <si>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</si>
  <si>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</si>
  <si>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</si>
  <si>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</si>
  <si>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</si>
  <si>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</si>
  <si>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</si>
  <si>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</si>
  <si>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</si>
  <si>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</si>
  <si>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</si>
  <si>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</si>
  <si>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</si>
  <si>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</si>
  <si>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</si>
  <si>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</si>
  <si>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</si>
  <si>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</si>
  <si>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</si>
  <si>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</si>
  <si>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</si>
  <si>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</si>
  <si>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</si>
  <si>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</si>
  <si>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</si>
  <si>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</si>
  <si>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</si>
  <si>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</si>
  <si>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</si>
  <si>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</si>
  <si>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</si>
  <si>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</si>
  <si>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</si>
  <si>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</si>
  <si>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</si>
  <si>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</si>
  <si>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</si>
  <si>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</si>
  <si>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</si>
  <si>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</si>
  <si>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</si>
  <si>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</si>
  <si>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</si>
  <si>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</si>
  <si>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</si>
  <si>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</si>
  <si>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</si>
  <si>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</si>
  <si>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</si>
  <si>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</si>
  <si>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</si>
  <si>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</si>
  <si>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</si>
  <si>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</si>
  <si>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</si>
  <si>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</si>
  <si>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</si>
  <si>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</si>
  <si>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</si>
  <si>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</si>
  <si>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</si>
  <si>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</si>
  <si>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</si>
  <si>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</si>
  <si>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</si>
  <si>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</si>
  <si>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</si>
  <si>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</si>
  <si>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</si>
  <si>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</si>
  <si>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</si>
  <si>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</si>
  <si>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</si>
  <si>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</si>
  <si>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</si>
  <si>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</si>
  <si>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</si>
  <si>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</si>
  <si>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</si>
  <si>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</si>
  <si>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</si>
  <si>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</si>
  <si>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</si>
  <si>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</si>
  <si>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</si>
  <si>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</si>
  <si>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</si>
  <si>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</si>
  <si>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</si>
  <si>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</si>
  <si>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</si>
  <si>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</si>
  <si>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</si>
  <si>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</si>
  <si>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</si>
  <si>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</si>
  <si>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</si>
  <si>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</si>
  <si>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</si>
  <si>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</si>
  <si>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</si>
  <si>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</si>
  <si>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</si>
  <si>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</si>
  <si>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</si>
  <si>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</si>
  <si>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</si>
  <si>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</si>
  <si>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</si>
  <si>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</si>
  <si>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</si>
  <si>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</si>
  <si>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</si>
  <si>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</si>
  <si>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</si>
  <si>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</si>
  <si>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</si>
  <si>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</si>
  <si>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</si>
  <si>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</si>
  <si>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</si>
  <si>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</si>
  <si>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</si>
  <si>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</si>
  <si>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</si>
  <si>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</si>
  <si>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</si>
  <si>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</si>
  <si>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</si>
  <si>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</si>
  <si>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</si>
  <si>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</si>
  <si>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</si>
  <si>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</si>
  <si>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</si>
  <si>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</si>
  <si>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</si>
  <si>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</si>
  <si>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</si>
  <si>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</si>
  <si>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</si>
  <si>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</si>
  <si>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</si>
  <si>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</si>
  <si>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</si>
  <si>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</si>
  <si>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</si>
  <si>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</si>
  <si>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</si>
  <si>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</si>
  <si>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</si>
  <si>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</si>
  <si>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</si>
  <si>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</si>
  <si>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</si>
  <si>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</si>
  <si>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</si>
  <si>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</si>
  <si>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</si>
  <si>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</si>
  <si>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</si>
  <si>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</si>
  <si>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</si>
  <si>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</si>
  <si>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</si>
  <si>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</si>
  <si>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</si>
  <si>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</si>
  <si>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</si>
  <si>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</si>
  <si>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</si>
  <si>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</si>
  <si>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</si>
  <si>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</si>
  <si>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</si>
  <si>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</si>
  <si>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</si>
  <si>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</si>
  <si>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</si>
  <si>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</si>
  <si>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</si>
  <si>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</si>
  <si>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</si>
  <si>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</si>
  <si>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</si>
  <si>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</si>
  <si>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</si>
  <si>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</si>
  <si>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</si>
  <si>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</si>
  <si>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</si>
  <si>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</si>
  <si>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</si>
  <si>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</si>
  <si>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</si>
  <si>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</si>
  <si>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</si>
  <si>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</si>
  <si>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</si>
  <si>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</si>
  <si>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</si>
  <si>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</si>
  <si>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</si>
  <si>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</si>
  <si>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</si>
  <si>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</si>
  <si>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</si>
  <si>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</si>
  <si>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</si>
  <si>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</si>
  <si>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</si>
  <si>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</si>
  <si>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</si>
  <si>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</si>
  <si>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</si>
  <si>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</si>
  <si>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</si>
  <si>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</si>
  <si>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</si>
  <si>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</si>
  <si>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</si>
  <si>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</si>
  <si>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</si>
  <si>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</si>
  <si>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</si>
  <si>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</si>
  <si>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</si>
  <si>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</si>
  <si>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</si>
  <si>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</si>
  <si>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</si>
  <si>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</si>
  <si>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</si>
  <si>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</si>
  <si>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</si>
  <si>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</si>
  <si>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</si>
  <si>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</si>
  <si>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</si>
  <si>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</si>
  <si>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</si>
  <si>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</si>
  <si>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</si>
  <si>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</si>
  <si>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</si>
  <si>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</si>
  <si>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</si>
  <si>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</si>
  <si>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</si>
  <si>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</si>
  <si>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</si>
  <si>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</si>
  <si>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</si>
  <si>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</si>
  <si>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</si>
  <si>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</si>
  <si>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</si>
  <si>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</si>
  <si>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</si>
  <si>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</si>
  <si>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</si>
  <si>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</si>
  <si>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</si>
  <si>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</si>
  <si>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</si>
  <si>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</si>
  <si>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</si>
  <si>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</si>
  <si>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</si>
  <si>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</si>
  <si>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</si>
  <si>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</si>
  <si>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</si>
  <si>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</si>
  <si>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</si>
  <si>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</si>
  <si>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</si>
  <si>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</si>
  <si>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</si>
  <si>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</si>
  <si>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</si>
  <si>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</si>
  <si>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</si>
  <si>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</si>
  <si>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</si>
  <si>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</si>
  <si>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</si>
  <si>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</si>
  <si>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</si>
  <si>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</si>
  <si>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</si>
  <si>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</si>
  <si>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</si>
  <si>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</si>
  <si>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</si>
  <si>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</si>
  <si>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</si>
  <si>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</si>
  <si>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</si>
  <si>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</si>
  <si>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</si>
  <si>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</si>
  <si>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</si>
  <si>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</si>
  <si>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</si>
  <si>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</si>
  <si>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</si>
  <si>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</si>
  <si>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</si>
  <si>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</si>
  <si>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</si>
  <si>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</si>
  <si>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</si>
  <si>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</si>
  <si>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</si>
  <si>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</si>
  <si>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</si>
  <si>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</si>
  <si>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</si>
  <si>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</si>
  <si>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</si>
  <si>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</si>
  <si>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</si>
  <si>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</si>
  <si>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</si>
  <si>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</si>
  <si>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</si>
  <si>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</si>
  <si>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</si>
  <si>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</si>
  <si>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</si>
  <si>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</si>
  <si>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</si>
  <si>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</si>
  <si>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</si>
  <si>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</si>
  <si>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</si>
  <si>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</si>
  <si>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</si>
  <si>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</si>
  <si>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</si>
  <si>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</si>
  <si>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</si>
  <si>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</si>
  <si>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</si>
  <si>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</si>
  <si>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</si>
  <si>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</si>
  <si>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</si>
  <si>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</si>
  <si>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</si>
  <si>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</si>
  <si>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</si>
  <si>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</si>
  <si>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</si>
  <si>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</si>
  <si>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</si>
  <si>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</si>
  <si>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</si>
  <si>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</si>
  <si>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</si>
  <si>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</si>
  <si>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</si>
  <si>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</si>
  <si>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</si>
  <si>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</si>
  <si>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</si>
  <si>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</si>
  <si>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</si>
  <si>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</si>
  <si>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</si>
  <si>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</si>
  <si>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</si>
  <si>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</si>
  <si>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</si>
  <si>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</si>
  <si>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</si>
  <si>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</si>
  <si>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</si>
  <si>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</si>
  <si>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</si>
  <si>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</si>
  <si>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</si>
  <si>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</si>
  <si>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</si>
  <si>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</si>
  <si>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</si>
  <si>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</si>
  <si>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</si>
  <si>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</si>
  <si>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</si>
  <si>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</si>
  <si>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</si>
  <si>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</si>
  <si>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</si>
  <si>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</si>
  <si>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</si>
  <si>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</si>
  <si>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</si>
  <si>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</si>
  <si>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</si>
  <si>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</si>
  <si>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</si>
  <si>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</si>
  <si>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</si>
  <si>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</si>
  <si>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</si>
  <si>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</si>
  <si>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</si>
  <si>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</si>
  <si>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</si>
  <si>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</si>
  <si>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</si>
  <si>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</si>
  <si>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</si>
  <si>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</si>
  <si>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</si>
  <si>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</si>
  <si>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</si>
  <si>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</si>
  <si>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</si>
  <si>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</si>
  <si>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</si>
  <si>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</si>
  <si>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</si>
  <si>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</si>
  <si>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</si>
  <si>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</si>
  <si>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</si>
  <si>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</si>
  <si>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</si>
  <si>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</si>
  <si>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</si>
  <si>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</si>
  <si>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</si>
  <si>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</si>
  <si>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</si>
  <si>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</si>
  <si>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</si>
  <si>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</si>
  <si>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</si>
  <si>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</si>
  <si>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</si>
  <si>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</si>
  <si>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</si>
  <si>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</si>
  <si>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</si>
  <si>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</si>
  <si>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</si>
  <si>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</si>
  <si>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</si>
  <si>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</si>
  <si>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</si>
  <si>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</si>
  <si>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</si>
  <si>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</si>
  <si>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</si>
  <si>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</si>
  <si>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</si>
  <si>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</si>
  <si>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</si>
  <si>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</si>
  <si>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</si>
  <si>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</si>
  <si>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</si>
  <si>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</si>
  <si>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</si>
  <si>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</si>
  <si>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</si>
  <si>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</si>
  <si>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</si>
  <si>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</si>
  <si>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</si>
  <si>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</si>
  <si>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</si>
  <si>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</si>
  <si>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</si>
  <si>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</si>
  <si>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</si>
  <si>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</si>
  <si>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</si>
  <si>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</si>
  <si>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</si>
  <si>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</si>
  <si>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</si>
  <si>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</si>
  <si>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</si>
  <si>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</si>
  <si>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</si>
  <si>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</si>
  <si>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</si>
  <si>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</si>
  <si>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</si>
  <si>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</si>
  <si>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</si>
  <si>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</si>
  <si>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</si>
  <si>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</si>
  <si>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</si>
  <si>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</si>
  <si>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</si>
  <si>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</si>
  <si>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</si>
  <si>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</si>
  <si>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</si>
  <si>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</si>
  <si>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</si>
  <si>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</si>
  <si>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</si>
  <si>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</si>
  <si>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</si>
  <si>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</si>
  <si>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</si>
  <si>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</si>
  <si>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</si>
  <si>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</si>
  <si>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</si>
  <si>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</si>
  <si>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</si>
  <si>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</si>
  <si>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</si>
  <si>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</si>
  <si>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</si>
  <si>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</si>
  <si>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</si>
  <si>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</si>
  <si>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</si>
  <si>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</si>
  <si>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</si>
  <si>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</si>
  <si>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</si>
  <si>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</si>
  <si>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</si>
  <si>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</si>
  <si>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</si>
  <si>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</si>
  <si>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</si>
  <si>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</si>
  <si>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</si>
  <si>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</si>
  <si>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</si>
  <si>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</si>
  <si>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</si>
  <si>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</si>
  <si>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</si>
  <si>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</si>
  <si>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</si>
  <si>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</si>
  <si>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</si>
  <si>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</si>
  <si>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</si>
  <si>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</si>
  <si>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</si>
  <si>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</si>
  <si>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</si>
  <si>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</si>
  <si>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</si>
  <si>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</si>
  <si>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</si>
  <si>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</si>
  <si>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</si>
  <si>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</si>
  <si>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</si>
  <si>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</si>
  <si>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</si>
  <si>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</si>
  <si>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</si>
  <si>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</si>
  <si>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</si>
  <si>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</si>
  <si>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</si>
  <si>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</si>
  <si>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</si>
  <si>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</si>
  <si>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</si>
  <si>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</si>
  <si>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</si>
  <si>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</si>
  <si>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</si>
  <si>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</si>
  <si>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</si>
  <si>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</si>
  <si>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</si>
  <si>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</si>
  <si>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</si>
  <si>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</si>
  <si>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</si>
  <si>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</si>
  <si>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</si>
  <si>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</si>
  <si>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</si>
  <si>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</si>
  <si>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</si>
  <si>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</si>
  <si>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</si>
  <si>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</si>
  <si>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</si>
  <si>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</si>
  <si>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</si>
  <si>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</si>
  <si>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</si>
  <si>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</si>
  <si>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</si>
  <si>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</si>
  <si>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</si>
  <si>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</si>
  <si>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</si>
  <si>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</si>
  <si>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</si>
  <si>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</si>
  <si>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</si>
  <si>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</si>
  <si>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</si>
  <si>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</si>
  <si>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</si>
  <si>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</si>
  <si>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</si>
  <si>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</si>
  <si>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</si>
  <si>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</si>
  <si>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</si>
  <si>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</si>
  <si>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</si>
  <si>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</si>
  <si>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</si>
  <si>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</si>
  <si>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</si>
  <si>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</si>
  <si>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</si>
  <si>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</si>
  <si>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</si>
  <si>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</si>
  <si>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</si>
  <si>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</si>
  <si>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</si>
  <si>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</si>
  <si>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</si>
  <si>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</si>
  <si>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</si>
  <si>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</si>
  <si>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</si>
  <si>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</si>
  <si>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</si>
  <si>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</si>
  <si>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</si>
  <si>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</si>
  <si>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</si>
  <si>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</si>
  <si>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</si>
  <si>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</si>
  <si>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</si>
  <si>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</si>
  <si>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</si>
  <si>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</si>
  <si>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</si>
  <si>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</si>
  <si>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</si>
  <si>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</si>
  <si>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</si>
  <si>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</si>
  <si>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</si>
  <si>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</si>
  <si>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</si>
  <si>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</si>
  <si>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</si>
  <si>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</si>
  <si>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</si>
  <si>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</si>
  <si>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</si>
  <si>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</si>
  <si>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</si>
  <si>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</si>
  <si>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</si>
  <si>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</si>
  <si>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</si>
  <si>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</si>
  <si>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</si>
  <si>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</si>
  <si>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</si>
  <si>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</si>
  <si>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</si>
  <si>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</si>
  <si>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</si>
  <si>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</si>
  <si>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</si>
  <si>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</si>
  <si>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</si>
  <si>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</si>
  <si>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</si>
  <si>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</si>
  <si>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</si>
  <si>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</si>
  <si>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</si>
  <si>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</si>
  <si>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</si>
  <si>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</si>
  <si>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</si>
  <si>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</si>
  <si>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</si>
  <si>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</si>
  <si>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</si>
  <si>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</si>
  <si>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</si>
  <si>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</si>
  <si>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</si>
  <si>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</si>
  <si>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</si>
  <si>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</si>
  <si>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</si>
  <si>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</si>
  <si>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</si>
  <si>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</si>
  <si>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</si>
  <si>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</si>
  <si>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</si>
  <si>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</si>
  <si>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</si>
  <si>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</si>
  <si>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</si>
  <si>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</si>
  <si>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</si>
  <si>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</si>
  <si>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</si>
  <si>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</si>
  <si>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</si>
  <si>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</si>
  <si>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</si>
  <si>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</si>
  <si>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</si>
  <si>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</si>
  <si>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</si>
  <si>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</si>
  <si>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</si>
  <si>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</si>
  <si>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</si>
  <si>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</si>
  <si>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</si>
  <si>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</si>
  <si>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</si>
  <si>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</si>
  <si>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</si>
  <si>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</si>
  <si>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</si>
  <si>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</si>
  <si>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</si>
  <si>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</si>
  <si>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</si>
  <si>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</si>
  <si>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</si>
  <si>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</si>
  <si>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</si>
  <si>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</si>
  <si>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</si>
  <si>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</si>
  <si>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</si>
  <si>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</si>
  <si>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</si>
  <si>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</si>
  <si>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</si>
  <si>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</si>
  <si>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</si>
  <si>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</si>
  <si>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</si>
  <si>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</si>
  <si>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</si>
  <si>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</si>
  <si>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</si>
  <si>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</si>
  <si>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</si>
  <si>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</si>
  <si>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</si>
  <si>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</si>
  <si>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</si>
  <si>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</si>
  <si>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</si>
  <si>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</si>
  <si>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</si>
  <si>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</si>
  <si>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</si>
  <si>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</si>
  <si>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</si>
  <si>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</si>
  <si>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</si>
  <si>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</si>
  <si>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</si>
  <si>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</si>
  <si>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</si>
  <si>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</si>
  <si>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</si>
  <si>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</si>
  <si>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</si>
  <si>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</si>
  <si>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</si>
  <si>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</si>
  <si>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</si>
  <si>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</si>
  <si>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</si>
  <si>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</si>
  <si>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</si>
  <si>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</si>
  <si>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</si>
  <si>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</si>
  <si>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</si>
  <si>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</si>
  <si>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</si>
  <si>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</si>
  <si>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</si>
  <si>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</si>
  <si>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</si>
  <si>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</si>
  <si>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</si>
  <si>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</si>
  <si>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</si>
  <si>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</si>
  <si>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</si>
  <si>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</si>
  <si>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</si>
  <si>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</si>
  <si>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</si>
  <si>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</si>
  <si>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</si>
  <si>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</si>
  <si>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</si>
  <si>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</si>
  <si>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</si>
  <si>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</si>
  <si>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</si>
  <si>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</si>
  <si>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</si>
  <si>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</si>
  <si>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</si>
  <si>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</si>
  <si>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</si>
  <si>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</si>
  <si>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</si>
  <si>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</si>
  <si>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</si>
  <si>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</si>
  <si>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</si>
  <si>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</si>
  <si>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</si>
  <si>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</si>
  <si>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</si>
  <si>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</si>
  <si>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</si>
  <si>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</si>
  <si>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</si>
  <si>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</si>
  <si>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</si>
  <si>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</si>
  <si>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</si>
  <si>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</si>
  <si>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</si>
  <si>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</si>
  <si>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</si>
  <si>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</si>
  <si>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</si>
  <si>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</si>
  <si>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</si>
  <si>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</si>
  <si>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</si>
  <si>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</si>
  <si>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</si>
  <si>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</si>
  <si>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</si>
  <si>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</si>
  <si>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</si>
  <si>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</si>
  <si>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</si>
  <si>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</si>
  <si>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</si>
  <si>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</si>
  <si>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</si>
  <si>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</si>
  <si>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</si>
  <si>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</si>
  <si>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</si>
  <si>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</si>
  <si>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</si>
  <si>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</si>
  <si>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</si>
  <si>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</si>
  <si>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</si>
  <si>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</si>
  <si>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</si>
  <si>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</si>
  <si>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</si>
  <si>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</si>
  <si>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</si>
  <si>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</si>
  <si>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</si>
  <si>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</si>
  <si>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</si>
  <si>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</si>
  <si>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</si>
  <si>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</si>
  <si>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</si>
  <si>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</si>
  <si>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</si>
  <si>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</si>
  <si>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</si>
  <si>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</si>
  <si>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</si>
  <si>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</si>
  <si>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</si>
  <si>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</si>
  <si>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</si>
  <si>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</si>
  <si>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</si>
  <si>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</si>
  <si>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</si>
  <si>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</si>
  <si>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</si>
  <si>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</si>
  <si>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</si>
  <si>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</si>
  <si>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</si>
  <si>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</si>
  <si>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</si>
  <si>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</si>
  <si>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</si>
  <si>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</si>
  <si>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</si>
  <si>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</si>
  <si>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</si>
  <si>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</si>
  <si>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</si>
  <si>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</si>
  <si>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</si>
  <si>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</si>
  <si>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</si>
  <si>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</si>
  <si>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</si>
  <si>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</si>
  <si>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</si>
  <si>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</si>
  <si>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</si>
  <si>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</si>
  <si>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</si>
  <si>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</si>
  <si>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</si>
  <si>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</si>
  <si>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</si>
  <si>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</si>
  <si>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</si>
  <si>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</si>
  <si>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</si>
  <si>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</si>
  <si>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</si>
  <si>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</si>
  <si>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</si>
  <si>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</si>
  <si>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</si>
  <si>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</si>
  <si>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</si>
  <si>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</si>
  <si>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</si>
  <si>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</si>
  <si>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</si>
  <si>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</si>
  <si>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</si>
  <si>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</si>
  <si>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</si>
  <si>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</si>
  <si>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</si>
  <si>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</si>
  <si>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</si>
  <si>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</si>
  <si>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</si>
  <si>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</si>
  <si>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</si>
  <si>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</si>
  <si>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</si>
  <si>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</si>
  <si>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</si>
  <si>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</si>
  <si>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</si>
  <si>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</si>
  <si>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</si>
  <si>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</si>
  <si>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</si>
  <si>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</si>
  <si>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</si>
  <si>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</si>
  <si>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</si>
  <si>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</si>
  <si>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</si>
  <si>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</si>
  <si>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</si>
  <si>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</si>
  <si>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</si>
  <si>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</si>
  <si>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</si>
  <si>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</si>
  <si>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</si>
  <si>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</si>
  <si>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</si>
  <si>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</si>
  <si>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</si>
  <si>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</si>
  <si>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</si>
  <si>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</si>
  <si>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</si>
  <si>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</si>
  <si>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</si>
  <si>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</si>
  <si>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</si>
  <si>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</si>
  <si>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</si>
  <si>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</si>
  <si>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</si>
  <si>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</si>
  <si>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</si>
  <si>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</si>
  <si>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</si>
  <si>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</si>
  <si>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</si>
  <si>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</si>
  <si>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</si>
  <si>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</si>
  <si>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</si>
  <si>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</si>
  <si>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</si>
  <si>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</si>
  <si>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</si>
  <si>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</si>
  <si>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</si>
  <si>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</si>
  <si>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</si>
  <si>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</si>
  <si>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</si>
  <si>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</si>
  <si>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</si>
  <si>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</si>
  <si>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</si>
  <si>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</si>
  <si>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</si>
  <si>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</si>
  <si>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</si>
  <si>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</si>
  <si>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</si>
  <si>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</si>
  <si>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</si>
  <si>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</si>
  <si>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</si>
  <si>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</si>
  <si>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</si>
  <si>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</si>
  <si>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</si>
  <si>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</si>
  <si>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</si>
  <si>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</si>
  <si>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</si>
  <si>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</si>
  <si>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</si>
  <si>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</si>
  <si>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</si>
  <si>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</si>
  <si>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</si>
  <si>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</si>
  <si>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</si>
  <si>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</si>
  <si>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</si>
  <si>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</si>
  <si>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</si>
  <si>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</si>
  <si>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</si>
  <si>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</si>
  <si>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</si>
  <si>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</si>
  <si>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</si>
  <si>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</si>
  <si>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</si>
  <si>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</si>
  <si>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</si>
  <si>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</si>
  <si>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</si>
  <si>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</si>
  <si>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</si>
  <si>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</si>
  <si>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</si>
  <si>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</si>
  <si>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</si>
  <si>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</si>
  <si>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</si>
  <si>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</si>
  <si>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</si>
  <si>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</si>
  <si>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</si>
  <si>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</si>
  <si>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</si>
  <si>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</si>
  <si>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</si>
  <si>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</si>
  <si>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</si>
  <si>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</si>
  <si>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</si>
  <si>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</si>
  <si>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</si>
  <si>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</si>
  <si>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</si>
  <si>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</si>
  <si>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</si>
  <si>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</si>
  <si>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</si>
  <si>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</si>
  <si>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</si>
  <si>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</si>
  <si>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</si>
  <si>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</si>
  <si>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</si>
  <si>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</si>
  <si>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</si>
  <si>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</si>
  <si>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</si>
  <si>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</si>
  <si>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</si>
  <si>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</si>
  <si>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</si>
  <si>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</si>
  <si>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</si>
  <si>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</si>
  <si>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</si>
  <si>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</si>
  <si>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</si>
  <si>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</si>
  <si>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</si>
  <si>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</si>
  <si>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</si>
  <si>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</si>
  <si>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</si>
  <si>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</si>
  <si>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</si>
  <si>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</si>
  <si>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</si>
  <si>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</si>
  <si>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</si>
  <si>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</si>
  <si>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</si>
  <si>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</si>
  <si>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</si>
  <si>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</si>
  <si>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</si>
  <si>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</si>
  <si>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</si>
  <si>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</si>
  <si>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</si>
  <si>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</si>
  <si>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</si>
  <si>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</si>
  <si>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</si>
  <si>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</si>
  <si>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</si>
  <si>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</si>
  <si>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</si>
  <si>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</si>
  <si>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</si>
  <si>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</si>
  <si>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</si>
  <si>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</si>
  <si>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</si>
  <si>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</si>
  <si>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</si>
  <si>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</si>
  <si>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</si>
  <si>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</si>
  <si>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</si>
  <si>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</si>
  <si>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</si>
  <si>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</si>
  <si>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</si>
  <si>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</si>
  <si>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</si>
  <si>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</si>
  <si>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</si>
  <si>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</si>
  <si>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</si>
  <si>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</si>
  <si>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</si>
  <si>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</si>
  <si>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</si>
  <si>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</si>
  <si>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</si>
  <si>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</si>
  <si>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</si>
  <si>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</si>
  <si>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</si>
  <si>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</si>
  <si>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</si>
  <si>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</si>
  <si>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</si>
  <si>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</si>
  <si>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</si>
  <si>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</si>
  <si>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</si>
  <si>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</si>
  <si>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</si>
  <si>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</si>
  <si>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</si>
  <si>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</si>
  <si>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</si>
  <si>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</si>
  <si>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</si>
  <si>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</si>
  <si>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</si>
  <si>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</si>
  <si>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</si>
  <si>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</si>
  <si>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</si>
  <si>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</si>
  <si>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</si>
  <si>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</si>
  <si>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</si>
  <si>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</si>
  <si>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</si>
  <si>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</si>
  <si>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</si>
  <si>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</si>
  <si>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</si>
  <si>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</si>
  <si>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</si>
  <si>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</si>
  <si>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</si>
  <si>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</si>
  <si>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</si>
  <si>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</si>
  <si>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</si>
  <si>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</si>
  <si>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</si>
  <si>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</si>
  <si>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</si>
  <si>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</si>
  <si>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</si>
  <si>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</si>
  <si>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</si>
  <si>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</si>
  <si>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</si>
  <si>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</si>
  <si>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</si>
  <si>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</si>
  <si>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</si>
  <si>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</si>
  <si>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</si>
  <si>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</si>
  <si>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</si>
  <si>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</si>
  <si>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</si>
  <si>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</si>
  <si>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</si>
  <si>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</si>
  <si>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</si>
  <si>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</si>
  <si>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</si>
  <si>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</si>
  <si>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</si>
  <si>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</si>
  <si>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</si>
  <si>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</si>
  <si>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</si>
  <si>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</si>
  <si>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</si>
  <si>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</si>
  <si>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</si>
  <si>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</si>
  <si>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</si>
  <si>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</si>
  <si>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</si>
  <si>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</si>
  <si>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</si>
  <si>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</si>
  <si>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</si>
  <si>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</si>
  <si>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</si>
  <si>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</si>
  <si>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</si>
  <si>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</si>
  <si>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</si>
  <si>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</si>
  <si>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</si>
  <si>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</si>
  <si>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</si>
  <si>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</si>
  <si>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</si>
  <si>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</si>
  <si>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</si>
  <si>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</si>
  <si>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</si>
  <si>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</si>
  <si>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</si>
  <si>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</si>
  <si>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</si>
  <si>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</si>
  <si>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</si>
  <si>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</si>
  <si>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</si>
  <si>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</si>
  <si>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</si>
  <si>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</si>
  <si>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</si>
  <si>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</si>
  <si>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</si>
  <si>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</si>
  <si>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</si>
  <si>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</si>
  <si>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</si>
  <si>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</si>
  <si>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</si>
  <si>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</si>
  <si>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</si>
  <si>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</si>
  <si>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</si>
  <si>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</si>
  <si>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</si>
  <si>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</si>
  <si>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</si>
  <si>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</si>
  <si>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</si>
  <si>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</si>
  <si>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</si>
  <si>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</si>
  <si>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</si>
  <si>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</si>
  <si>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</si>
  <si>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</si>
  <si>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</si>
  <si>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</si>
  <si>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</si>
  <si>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</si>
  <si>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</si>
  <si>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</si>
  <si>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</si>
  <si>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</si>
  <si>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</si>
  <si>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</si>
  <si>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</si>
  <si>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</si>
  <si>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</si>
  <si>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</si>
  <si>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</si>
  <si>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</si>
  <si>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</si>
  <si>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</si>
  <si>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</si>
  <si>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</si>
  <si>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</si>
  <si>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</si>
  <si>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</si>
  <si>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</si>
  <si>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</si>
  <si>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</si>
  <si>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</si>
  <si>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</si>
  <si>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</si>
  <si>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</si>
  <si>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</si>
  <si>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</si>
  <si>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</si>
  <si>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</si>
  <si>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</si>
  <si>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</si>
  <si>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</si>
  <si>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</si>
  <si>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</si>
  <si>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</si>
  <si>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</si>
  <si>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</si>
  <si>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</si>
  <si>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</si>
  <si>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</si>
  <si>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</si>
  <si>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</si>
  <si>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</si>
  <si>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</si>
  <si>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</si>
  <si>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</si>
  <si>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</si>
  <si>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</si>
  <si>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</si>
  <si>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</si>
  <si>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</si>
  <si>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</si>
  <si>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</si>
  <si>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</si>
  <si>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</si>
  <si>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</si>
  <si>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</si>
  <si>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</si>
  <si>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</si>
  <si>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</si>
  <si>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</si>
  <si>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</si>
  <si>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</si>
  <si>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</si>
  <si>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</si>
  <si>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</si>
  <si>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</si>
  <si>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</si>
  <si>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</si>
  <si>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</si>
  <si>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</si>
  <si>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</si>
  <si>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</si>
  <si>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</si>
  <si>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</si>
  <si>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</si>
  <si>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</si>
  <si>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</si>
  <si>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</si>
  <si>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</si>
  <si>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</si>
  <si>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</si>
  <si>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</si>
  <si>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</si>
  <si>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</si>
  <si>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</si>
  <si>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</si>
  <si>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</si>
  <si>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</si>
  <si>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</si>
  <si>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</si>
  <si>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</si>
  <si>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</si>
  <si>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</si>
  <si>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</si>
  <si>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</si>
  <si>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</si>
  <si>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</si>
  <si>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</si>
  <si>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</si>
  <si>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</si>
  <si>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</si>
  <si>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</si>
  <si>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</si>
  <si>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</si>
  <si>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</si>
  <si>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</si>
  <si>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</si>
  <si>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</si>
  <si>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</si>
  <si>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</si>
  <si>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</si>
  <si>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</si>
  <si>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</si>
  <si>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</si>
  <si>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</si>
  <si>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</si>
  <si>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</si>
  <si>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</si>
  <si>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</si>
  <si>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</si>
  <si>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</si>
  <si>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</si>
  <si>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</si>
  <si>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</si>
  <si>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</si>
  <si>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</si>
  <si>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</si>
  <si>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</si>
  <si>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</si>
  <si>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</si>
  <si>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</si>
  <si>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</si>
  <si>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</si>
  <si>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</si>
  <si>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</si>
  <si>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</si>
  <si>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</si>
  <si>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</si>
  <si>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</si>
  <si>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</si>
  <si>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</si>
  <si>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</si>
  <si>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</si>
  <si>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</si>
  <si>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</si>
  <si>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</si>
  <si>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</si>
  <si>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</si>
  <si>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</si>
  <si>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</si>
  <si>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</si>
  <si>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</si>
  <si>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</si>
  <si>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</si>
  <si>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</si>
  <si>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</si>
  <si>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</si>
  <si>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</si>
  <si>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</si>
  <si>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</si>
  <si>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</si>
  <si>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</si>
  <si>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</si>
  <si>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</si>
  <si>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</si>
  <si>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</si>
  <si>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</si>
  <si>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</si>
  <si>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</si>
  <si>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</si>
  <si>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</si>
  <si>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</si>
  <si>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</si>
  <si>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</si>
  <si>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</si>
  <si>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</si>
  <si>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</si>
  <si>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</si>
  <si>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</si>
  <si>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</si>
  <si>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</si>
  <si>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</si>
  <si>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</si>
  <si>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</si>
  <si>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</si>
  <si>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</si>
  <si>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</si>
  <si>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</si>
  <si>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</si>
  <si>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</si>
  <si>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</si>
  <si>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</si>
  <si>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</si>
  <si>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</si>
  <si>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</si>
  <si>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</si>
  <si>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</si>
  <si>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</si>
  <si>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</si>
  <si>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</si>
  <si>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</si>
  <si>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</si>
  <si>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</si>
  <si>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</si>
  <si>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</si>
  <si>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</si>
  <si>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</si>
  <si>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</si>
  <si>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</si>
  <si>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</si>
  <si>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</si>
  <si>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</si>
  <si>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</si>
  <si>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</si>
  <si>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</si>
  <si>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</si>
  <si>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</si>
  <si>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</si>
  <si>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</si>
  <si>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</si>
  <si>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</si>
  <si>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</si>
  <si>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</si>
  <si>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</si>
  <si>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</si>
  <si>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</si>
  <si>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</si>
  <si>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</si>
  <si>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</si>
  <si>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</si>
  <si>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</si>
  <si>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</si>
  <si>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</si>
  <si>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</si>
  <si>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</si>
  <si>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</si>
  <si>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</si>
  <si>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</si>
  <si>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</si>
  <si>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</si>
  <si>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</si>
  <si>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</si>
  <si>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</si>
  <si>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</si>
  <si>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</si>
  <si>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</si>
  <si>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</si>
  <si>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</si>
  <si>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</si>
  <si>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</si>
  <si>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</si>
  <si>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</si>
  <si>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</si>
  <si>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</si>
  <si>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</si>
  <si>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</si>
  <si>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</si>
  <si>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</si>
  <si>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</si>
  <si>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</si>
  <si>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</si>
  <si>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</si>
  <si>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</si>
  <si>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</si>
  <si>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</si>
  <si>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</si>
  <si>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</si>
  <si>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</si>
  <si>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</si>
  <si>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</si>
  <si>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</si>
  <si>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</si>
  <si>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</si>
  <si>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</si>
  <si>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</si>
  <si>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</si>
  <si>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</si>
  <si>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</si>
  <si>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</si>
  <si>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</si>
  <si>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</si>
  <si>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</si>
  <si>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</si>
  <si>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</si>
  <si>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</si>
  <si>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</si>
  <si>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</si>
  <si>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</si>
  <si>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</si>
  <si>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</si>
  <si>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</si>
  <si>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</si>
  <si>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</si>
  <si>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</si>
  <si>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</si>
  <si>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</si>
  <si>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</si>
  <si>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</si>
  <si>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</si>
  <si>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</si>
  <si>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</si>
  <si>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</si>
  <si>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</si>
  <si>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</si>
  <si>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</si>
  <si>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</si>
  <si>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</si>
  <si>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</si>
  <si>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</si>
  <si>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</si>
  <si>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</si>
  <si>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</si>
  <si>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</si>
  <si>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</si>
  <si>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</si>
  <si>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</si>
  <si>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</si>
  <si>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</si>
  <si>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</si>
  <si>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</si>
  <si>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</si>
  <si>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</si>
  <si>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</si>
  <si>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</si>
  <si>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</si>
  <si>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</si>
  <si>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</si>
  <si>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</si>
  <si>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</si>
  <si>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</si>
  <si>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</si>
  <si>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</si>
  <si>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</si>
  <si>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</si>
  <si>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</si>
  <si>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</si>
  <si>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</si>
  <si>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</si>
  <si>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</si>
  <si>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</si>
  <si>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</si>
  <si>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</si>
  <si>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</si>
  <si>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</si>
  <si>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</si>
  <si>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</si>
  <si>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</si>
  <si>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</si>
  <si>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</si>
  <si>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</si>
  <si>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</si>
  <si>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</si>
  <si>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</si>
  <si>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</si>
  <si>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</si>
  <si>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</si>
  <si>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</si>
  <si>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</si>
  <si>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</si>
  <si>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</si>
  <si>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</si>
  <si>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</si>
  <si>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</si>
  <si>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</si>
  <si>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</si>
  <si>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</si>
  <si>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</si>
  <si>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</si>
  <si>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</si>
  <si>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</si>
  <si>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</si>
  <si>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</si>
  <si>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</si>
  <si>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</si>
  <si>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</si>
  <si>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</si>
  <si>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</si>
  <si>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</si>
  <si>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</si>
  <si>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</si>
  <si>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</si>
  <si>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</si>
  <si>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</si>
  <si>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</si>
  <si>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</si>
  <si>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</si>
  <si>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</si>
  <si>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</si>
  <si>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</si>
  <si>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</si>
  <si>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</si>
  <si>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</si>
  <si>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</si>
  <si>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</si>
  <si>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</si>
  <si>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</si>
  <si>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</si>
  <si>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</si>
  <si>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</si>
  <si>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</si>
  <si>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</si>
  <si>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</si>
  <si>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</si>
  <si>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</si>
  <si>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</si>
  <si>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</si>
  <si>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</si>
  <si>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</si>
  <si>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</si>
  <si>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</si>
  <si>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</si>
  <si>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</si>
  <si>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</si>
  <si>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</si>
  <si>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</si>
  <si>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</si>
  <si>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</si>
  <si>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</si>
  <si>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</si>
  <si>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</si>
  <si>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</si>
  <si>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</si>
  <si>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</si>
  <si>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</si>
  <si>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</si>
  <si>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</si>
  <si>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</si>
  <si>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</si>
  <si>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</si>
  <si>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</si>
  <si>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</si>
  <si>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</si>
  <si>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</si>
  <si>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</si>
  <si>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</si>
  <si>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</si>
  <si>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</si>
  <si>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</si>
  <si>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</si>
  <si>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</si>
  <si>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</si>
  <si>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</si>
  <si>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</si>
  <si>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</si>
  <si>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</si>
  <si>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</si>
  <si>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</si>
  <si>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</si>
  <si>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</si>
  <si>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</si>
  <si>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</si>
  <si>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</si>
  <si>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</si>
  <si>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</si>
  <si>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</si>
  <si>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</si>
  <si>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</si>
  <si>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</si>
  <si>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</si>
  <si>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</si>
  <si>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</si>
  <si>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</si>
  <si>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</si>
  <si>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</si>
  <si>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</si>
  <si>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</si>
  <si>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</si>
  <si>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</si>
  <si>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</si>
  <si>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</si>
  <si>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</si>
  <si>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</si>
  <si>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</si>
  <si>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</si>
  <si>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</si>
  <si>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</si>
  <si>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</si>
  <si>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</si>
  <si>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</si>
  <si>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</si>
  <si>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</si>
  <si>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</si>
  <si>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</si>
  <si>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</si>
  <si>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</si>
  <si>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</si>
  <si>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</si>
  <si>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</si>
  <si>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</si>
  <si>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</si>
  <si>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</si>
  <si>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</si>
  <si>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</si>
  <si>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</si>
  <si>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</si>
  <si>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</si>
  <si>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</si>
  <si>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</si>
  <si>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</si>
  <si>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</si>
  <si>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</si>
  <si>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</si>
  <si>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</si>
  <si>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</si>
  <si>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</si>
  <si>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</si>
  <si>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</si>
  <si>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</si>
  <si>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</si>
  <si>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</si>
  <si>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</si>
  <si>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</si>
  <si>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</si>
  <si>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</si>
  <si>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</si>
  <si>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</si>
  <si>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</si>
  <si>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</si>
  <si>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</si>
  <si>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</si>
  <si>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</si>
  <si>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</si>
  <si>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</si>
  <si>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</si>
  <si>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</si>
  <si>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</si>
  <si>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</si>
  <si>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</si>
  <si>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</si>
  <si>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</si>
  <si>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</si>
  <si>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</si>
  <si>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</si>
  <si>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</si>
  <si>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</si>
  <si>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</si>
  <si>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</si>
  <si>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</si>
  <si>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</si>
  <si>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</si>
  <si>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</si>
  <si>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</si>
  <si>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</si>
  <si>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</si>
  <si>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</si>
  <si>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</si>
  <si>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</si>
  <si>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</si>
  <si>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</si>
  <si>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</si>
  <si>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</si>
  <si>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</si>
  <si>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</si>
  <si>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</si>
  <si>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</si>
  <si>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</si>
  <si>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</si>
  <si>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</si>
  <si>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</si>
  <si>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</si>
  <si>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</si>
  <si>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</si>
  <si>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</si>
  <si>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</si>
  <si>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</si>
  <si>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</si>
  <si>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</si>
  <si>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</si>
  <si>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</si>
  <si>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</si>
  <si>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</si>
  <si>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</si>
  <si>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</si>
  <si>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</si>
  <si>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</si>
  <si>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</si>
  <si>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</si>
  <si>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</si>
  <si>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</si>
  <si>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</si>
  <si>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</si>
  <si>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</si>
  <si>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</si>
  <si>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</si>
  <si>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</si>
  <si>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</si>
  <si>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</si>
  <si>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</si>
  <si>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</si>
  <si>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</si>
  <si>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</si>
  <si>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</si>
  <si>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</si>
  <si>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</si>
  <si>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</si>
  <si>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</si>
  <si>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</si>
  <si>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</si>
  <si>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</si>
  <si>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</si>
  <si>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</si>
  <si>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</si>
  <si>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</si>
  <si>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</si>
  <si>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</si>
  <si>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</si>
  <si>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</si>
  <si>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</si>
  <si>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</si>
  <si>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</si>
  <si>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</si>
  <si>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</si>
  <si>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</si>
  <si>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</si>
  <si>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</si>
  <si>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</si>
  <si>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</si>
  <si>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</si>
  <si>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</si>
  <si>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</si>
  <si>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</si>
  <si>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</si>
  <si>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</si>
  <si>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</si>
  <si>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</si>
  <si>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</si>
  <si>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</si>
  <si>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</si>
  <si>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</si>
  <si>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</si>
  <si>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</si>
  <si>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</si>
  <si>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</si>
  <si>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</si>
  <si>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</si>
  <si>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</si>
  <si>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</si>
  <si>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</si>
  <si>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</si>
  <si>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</si>
  <si>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</si>
  <si>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</si>
  <si>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</si>
  <si>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</si>
  <si>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</si>
  <si>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</si>
  <si>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</si>
  <si>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</si>
  <si>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</si>
  <si>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</si>
  <si>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</si>
  <si>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</si>
  <si>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</si>
  <si>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</si>
  <si>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</si>
  <si>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</si>
  <si>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</si>
  <si>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</si>
  <si>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</si>
  <si>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</si>
  <si>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</si>
  <si>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</si>
  <si>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</si>
  <si>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</si>
  <si>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</si>
  <si>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</si>
  <si>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</si>
  <si>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</si>
  <si>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</si>
  <si>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</si>
  <si>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</si>
  <si>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</si>
  <si>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</si>
  <si>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</si>
  <si>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</si>
  <si>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</si>
  <si>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</si>
  <si>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</si>
  <si>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</si>
  <si>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</si>
  <si>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</si>
  <si>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</si>
  <si>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</si>
  <si>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</si>
  <si>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</si>
  <si>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</si>
  <si>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</si>
  <si>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</si>
  <si>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</si>
  <si>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</si>
  <si>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</si>
  <si>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</si>
  <si>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</si>
  <si>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</si>
  <si>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</si>
  <si>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</si>
  <si>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</si>
  <si>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</si>
  <si>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</si>
  <si>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</si>
  <si>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</si>
  <si>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</si>
  <si>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</si>
  <si>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</si>
  <si>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</si>
  <si>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</si>
  <si>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</si>
  <si>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</si>
  <si>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</si>
  <si>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</si>
  <si>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</si>
  <si>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</si>
  <si>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</si>
  <si>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</si>
  <si>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</si>
  <si>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</si>
  <si>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</si>
  <si>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</si>
  <si>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</si>
  <si>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</si>
  <si>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</si>
  <si>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</si>
  <si>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</si>
  <si>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</si>
  <si>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</si>
  <si>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</si>
  <si>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</si>
  <si>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</si>
  <si>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</si>
  <si>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</si>
  <si>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</si>
  <si>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</si>
  <si>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</si>
  <si>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</si>
  <si>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</si>
  <si>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</si>
  <si>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</si>
  <si>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</si>
  <si>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</si>
  <si>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</si>
  <si>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</si>
  <si>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</si>
  <si>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</si>
  <si>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</si>
  <si>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</si>
  <si>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</si>
  <si>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</si>
  <si>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</si>
  <si>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</si>
  <si>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</si>
  <si>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</si>
  <si>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</si>
  <si>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</si>
  <si>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</si>
  <si>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</si>
  <si>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</si>
  <si>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</si>
  <si>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</si>
  <si>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</si>
  <si>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</si>
  <si>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</si>
  <si>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</si>
  <si>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</si>
  <si>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</si>
  <si>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</si>
  <si>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</si>
  <si>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</si>
  <si>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</si>
  <si>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</si>
  <si>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</si>
  <si>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</si>
  <si>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</si>
  <si>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</si>
  <si>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</si>
  <si>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</si>
  <si>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</si>
  <si>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</si>
  <si>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</si>
  <si>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</si>
  <si>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</si>
  <si>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</si>
  <si>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</si>
  <si>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</si>
  <si>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</si>
  <si>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</si>
  <si>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</si>
  <si>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</si>
  <si>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</si>
  <si>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</si>
  <si>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</si>
  <si>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</si>
  <si>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</si>
  <si>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</si>
  <si>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</si>
  <si>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</si>
  <si>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</si>
  <si>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</si>
  <si>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</si>
  <si>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</si>
  <si>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</si>
  <si>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</si>
  <si>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</si>
  <si>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</si>
  <si>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</si>
  <si>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</si>
  <si>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</si>
  <si>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</si>
  <si>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</si>
  <si>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</si>
  <si>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</si>
  <si>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</si>
  <si>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</si>
  <si>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</si>
  <si>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</si>
  <si>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</si>
  <si>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</si>
  <si>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</si>
  <si>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</si>
  <si>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</si>
  <si>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</si>
  <si>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</si>
  <si>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</si>
  <si>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</si>
  <si>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</si>
  <si>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</si>
  <si>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</si>
  <si>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</si>
  <si>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</si>
  <si>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</si>
  <si>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</si>
  <si>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</si>
  <si>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</si>
  <si>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</si>
  <si>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</si>
  <si>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</si>
  <si>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</si>
  <si>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</si>
  <si>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</si>
  <si>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</si>
  <si>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</si>
  <si>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</si>
  <si>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</si>
  <si>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</si>
  <si>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</si>
  <si>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</si>
  <si>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</si>
  <si>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</si>
  <si>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</si>
  <si>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</si>
  <si>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</si>
  <si>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</si>
  <si>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</si>
  <si>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</si>
  <si>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</si>
  <si>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</si>
  <si>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</si>
  <si>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</si>
  <si>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</si>
  <si>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</si>
  <si>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</si>
  <si>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</si>
  <si>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</si>
  <si>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</si>
  <si>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</si>
  <si>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</si>
  <si>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</si>
  <si>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</si>
  <si>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</si>
  <si>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</si>
  <si>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</si>
  <si>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</si>
  <si>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</si>
  <si>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</si>
  <si>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</si>
  <si>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</si>
  <si>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</si>
  <si>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</si>
  <si>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</si>
  <si>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</si>
  <si>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</si>
  <si>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</si>
  <si>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</si>
  <si>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</si>
  <si>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</si>
  <si>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</si>
  <si>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</si>
  <si>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</si>
  <si>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</si>
  <si>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</si>
  <si>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</si>
  <si>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</si>
  <si>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</si>
  <si>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</si>
  <si>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</si>
  <si>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</si>
  <si>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</si>
  <si>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</si>
  <si>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</si>
  <si>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</si>
  <si>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</si>
  <si>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</si>
  <si>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</si>
  <si>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</si>
  <si>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</si>
  <si>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</si>
  <si>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</si>
  <si>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</si>
  <si>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</si>
  <si>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</si>
  <si>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</si>
  <si>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</si>
  <si>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</si>
  <si>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</si>
  <si>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</si>
  <si>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</si>
  <si>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</si>
  <si>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</si>
  <si>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</si>
  <si>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</si>
  <si>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</si>
  <si>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</si>
  <si>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</si>
  <si>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</si>
  <si>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</si>
  <si>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</si>
  <si>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</si>
  <si>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</si>
  <si>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</si>
  <si>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</si>
  <si>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</si>
  <si>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</si>
  <si>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</si>
  <si>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</si>
  <si>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</si>
  <si>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</si>
  <si>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</si>
  <si>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</si>
  <si>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</si>
  <si>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</si>
  <si>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</si>
  <si>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</si>
  <si>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</si>
  <si>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</si>
  <si>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</si>
  <si>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</si>
  <si>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</si>
  <si>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</si>
  <si>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</si>
  <si>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</si>
  <si>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</si>
  <si>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</si>
  <si>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</si>
  <si>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</si>
  <si>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</si>
  <si>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</si>
  <si>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</si>
  <si>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</si>
  <si>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</si>
  <si>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</si>
  <si>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</si>
  <si>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</si>
  <si>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</si>
  <si>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</si>
  <si>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</si>
  <si>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</si>
  <si>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</si>
  <si>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</si>
  <si>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</si>
  <si>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</si>
  <si>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</si>
  <si>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</si>
  <si>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</si>
  <si>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</si>
  <si>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</si>
  <si>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</si>
  <si>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</si>
  <si>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</si>
  <si>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</si>
  <si>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</si>
  <si>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</si>
  <si>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</si>
  <si>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</si>
  <si>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</si>
  <si>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</si>
  <si>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</si>
  <si>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</si>
  <si>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</si>
  <si>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</si>
  <si>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</si>
  <si>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</si>
  <si>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</si>
  <si>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</si>
  <si>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</si>
  <si>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</si>
  <si>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</si>
  <si>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</si>
  <si>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</si>
  <si>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</si>
  <si>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</si>
  <si>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</si>
  <si>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</si>
  <si>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</si>
  <si>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</si>
  <si>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</si>
  <si>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</si>
  <si>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</si>
  <si>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</si>
  <si>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</si>
  <si>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</si>
  <si>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</si>
  <si>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</si>
  <si>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</si>
  <si>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</si>
  <si>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</si>
  <si>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</si>
  <si>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</si>
  <si>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</si>
  <si>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</si>
  <si>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</si>
  <si>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</si>
  <si>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</si>
  <si>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</si>
  <si>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</si>
  <si>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</si>
  <si>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</si>
  <si>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</si>
  <si>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</si>
  <si>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</si>
  <si>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</si>
  <si>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</si>
  <si>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</si>
  <si>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</si>
  <si>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</si>
  <si>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</si>
  <si>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</si>
  <si>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</si>
  <si>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</si>
  <si>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</si>
  <si>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</si>
  <si>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</si>
  <si>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</si>
  <si>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</si>
  <si>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</si>
  <si>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</si>
  <si>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</si>
  <si>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</si>
  <si>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</si>
  <si>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</si>
  <si>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</si>
  <si>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</si>
  <si>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</si>
  <si>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</si>
  <si>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</si>
  <si>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</si>
  <si>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</si>
  <si>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</si>
  <si>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</si>
  <si>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</si>
  <si>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</si>
  <si>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</si>
  <si>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</si>
  <si>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</si>
  <si>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</si>
  <si>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</si>
  <si>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</si>
  <si>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</si>
  <si>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</si>
  <si>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</si>
  <si>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</si>
  <si>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</si>
  <si>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</si>
  <si>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</si>
  <si>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</si>
  <si>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</si>
  <si>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</si>
  <si>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</si>
  <si>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</si>
  <si>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</si>
  <si>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</si>
  <si>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</si>
  <si>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</si>
  <si>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</si>
  <si>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</si>
  <si>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</si>
  <si>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</si>
  <si>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</si>
  <si>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</si>
  <si>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</si>
  <si>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</si>
  <si>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</si>
  <si>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</si>
  <si>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</si>
  <si>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</si>
  <si>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</si>
  <si>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</si>
  <si>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</si>
  <si>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</si>
  <si>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</si>
  <si>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</si>
  <si>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</si>
  <si>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</si>
  <si>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</si>
  <si>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</si>
  <si>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</si>
  <si>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</si>
  <si>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</si>
  <si>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</si>
  <si>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</si>
  <si>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</si>
  <si>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</si>
  <si>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</si>
  <si>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</si>
  <si>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</si>
  <si>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</si>
  <si>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</si>
  <si>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</si>
  <si>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</si>
  <si>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</si>
  <si>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</si>
  <si>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</si>
  <si>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</si>
  <si>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</si>
  <si>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</si>
  <si>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</si>
  <si>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</si>
  <si>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</si>
  <si>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</si>
  <si>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</si>
  <si>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</si>
  <si>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</si>
  <si>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</si>
  <si>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</si>
  <si>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</si>
  <si>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</si>
  <si>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</si>
  <si>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</si>
  <si>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</si>
  <si>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</si>
  <si>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</si>
  <si>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</si>
  <si>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</si>
  <si>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</si>
  <si>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</si>
  <si>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</si>
  <si>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</si>
  <si>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</si>
  <si>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</si>
  <si>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</si>
  <si>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</si>
  <si>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</si>
  <si>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</si>
  <si>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</si>
  <si>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</si>
  <si>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</si>
  <si>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</si>
  <si>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</si>
  <si>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</si>
  <si>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</si>
  <si>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</si>
  <si>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</si>
  <si>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</si>
  <si>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</si>
  <si>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</si>
  <si>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</si>
  <si>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</si>
  <si>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</si>
  <si>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</si>
  <si>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</si>
  <si>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</si>
  <si>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</si>
  <si>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</si>
  <si>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</si>
  <si>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</si>
  <si>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</si>
  <si>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</si>
  <si>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</si>
  <si>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</si>
  <si>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</si>
  <si>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</si>
  <si>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</si>
  <si>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</si>
  <si>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</si>
  <si>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</si>
  <si>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</si>
  <si>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</si>
  <si>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</si>
  <si>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</si>
  <si>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</si>
  <si>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</si>
  <si>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</si>
  <si>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</si>
  <si>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</si>
  <si>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</si>
  <si>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</si>
  <si>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</si>
  <si>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</si>
  <si>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</si>
  <si>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</si>
  <si>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</si>
  <si>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</si>
  <si>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</si>
  <si>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</si>
  <si>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</si>
  <si>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</si>
  <si>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</si>
  <si>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</si>
  <si>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</si>
  <si>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</si>
  <si>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</si>
  <si>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</si>
  <si>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</si>
  <si>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</si>
  <si>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</si>
  <si>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</si>
  <si>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</si>
  <si>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</si>
  <si>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</si>
  <si>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</si>
  <si>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</si>
  <si>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</si>
  <si>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</si>
  <si>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</si>
  <si>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</si>
  <si>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</si>
  <si>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</si>
  <si>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</si>
  <si>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</si>
  <si>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</si>
  <si>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</si>
  <si>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</si>
  <si>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</si>
  <si>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</si>
  <si>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</si>
  <si>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</si>
  <si>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</si>
  <si>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</si>
  <si>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</si>
  <si>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</si>
  <si>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</si>
  <si>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</si>
  <si>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</si>
  <si>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</si>
  <si>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</si>
  <si>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</si>
  <si>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</si>
  <si>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</si>
  <si>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</si>
  <si>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</si>
  <si>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</si>
  <si>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</si>
  <si>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</si>
  <si>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</si>
  <si>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</si>
  <si>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</si>
  <si>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</si>
  <si>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</si>
  <si>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</si>
  <si>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</si>
  <si>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</si>
  <si>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</si>
  <si>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</si>
  <si>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</si>
  <si>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</si>
  <si>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</si>
  <si>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</si>
  <si>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</si>
  <si>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</si>
  <si>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</si>
  <si>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</si>
  <si>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</si>
  <si>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</si>
  <si>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</si>
  <si>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</si>
  <si>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</si>
  <si>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</si>
  <si>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</si>
  <si>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</si>
  <si>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</si>
  <si>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</si>
  <si>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</si>
  <si>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</si>
  <si>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</si>
  <si>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</si>
  <si>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</si>
  <si>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</si>
  <si>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</si>
  <si>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</si>
  <si>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</si>
  <si>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</si>
  <si>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</si>
  <si>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</si>
  <si>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</si>
  <si>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</si>
  <si>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</si>
  <si>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</si>
  <si>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</si>
  <si>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</si>
  <si>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</si>
  <si>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</si>
  <si>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</si>
  <si>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</si>
  <si>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</si>
  <si>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</si>
  <si>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</si>
  <si>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</si>
  <si>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</si>
  <si>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</si>
  <si>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</si>
  <si>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</si>
  <si>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</si>
  <si>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</si>
  <si>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</si>
  <si>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</si>
  <si>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</si>
  <si>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</si>
  <si>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</si>
  <si>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</si>
  <si>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</si>
  <si>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</si>
  <si>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</si>
  <si>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</si>
  <si>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</si>
  <si>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</si>
  <si>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</si>
  <si>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</si>
  <si>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</si>
  <si>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</si>
  <si>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</si>
  <si>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</si>
  <si>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</si>
  <si>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</si>
  <si>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</si>
  <si>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</si>
  <si>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</si>
  <si>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</si>
  <si>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</si>
  <si>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</si>
  <si>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</si>
  <si>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</si>
  <si>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</si>
  <si>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</si>
  <si>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</si>
  <si>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</si>
  <si>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</si>
  <si>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</si>
  <si>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</si>
  <si>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</si>
  <si>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</si>
  <si>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</si>
  <si>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</si>
  <si>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</si>
  <si>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</si>
  <si>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</si>
  <si>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</si>
  <si>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</si>
  <si>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</si>
  <si>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</si>
  <si>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</si>
  <si>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</si>
  <si>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</si>
  <si>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</si>
  <si>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</si>
  <si>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</si>
  <si>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</si>
  <si>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</si>
  <si>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</si>
  <si>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</si>
  <si>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</si>
  <si>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</si>
  <si>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</si>
  <si>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</si>
  <si>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</si>
  <si>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</si>
  <si>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</si>
  <si>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</si>
  <si>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</si>
  <si>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</si>
  <si>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</si>
  <si>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</si>
  <si>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</si>
  <si>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</si>
  <si>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</si>
  <si>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</si>
  <si>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</si>
  <si>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</si>
  <si>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</si>
  <si>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</si>
  <si>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</si>
  <si>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</si>
  <si>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</si>
  <si>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</si>
  <si>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</si>
  <si>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</si>
  <si>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</si>
  <si>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</si>
  <si>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</si>
  <si>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</si>
  <si>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</si>
  <si>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</si>
  <si>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</si>
  <si>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</si>
  <si>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</si>
  <si>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</si>
  <si>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</si>
  <si>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</si>
  <si>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</si>
  <si>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</si>
  <si>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</si>
  <si>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</si>
  <si>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</si>
  <si>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</si>
  <si>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</si>
  <si>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</si>
  <si>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</si>
  <si>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</si>
  <si>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</si>
  <si>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</si>
  <si>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</si>
  <si>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</si>
  <si>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</si>
  <si>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</si>
  <si>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</si>
  <si>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</si>
  <si>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</si>
  <si>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</si>
  <si>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</si>
  <si>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</si>
  <si>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</si>
  <si>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</si>
  <si>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</si>
  <si>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</si>
  <si>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</si>
  <si>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</si>
  <si>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</si>
  <si>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</si>
  <si>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</si>
  <si>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</si>
  <si>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</si>
  <si>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</si>
  <si>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</si>
  <si>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</si>
  <si>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</si>
  <si>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</si>
  <si>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</si>
  <si>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</si>
  <si>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</si>
  <si>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</si>
  <si>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</si>
  <si>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</si>
  <si>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</si>
  <si>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</si>
  <si>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</si>
  <si>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</si>
  <si>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</si>
  <si>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</si>
  <si>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</si>
  <si>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</si>
  <si>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</si>
  <si>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</si>
  <si>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</si>
  <si>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</si>
  <si>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</si>
  <si>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</si>
  <si>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</si>
  <si>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</si>
  <si>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</si>
  <si>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</si>
  <si>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</si>
  <si>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</si>
  <si>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</si>
  <si>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</si>
  <si>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</si>
  <si>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</si>
  <si>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</si>
  <si>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</si>
  <si>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</si>
  <si>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</si>
  <si>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</si>
  <si>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</si>
  <si>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</si>
  <si>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</si>
  <si>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</si>
  <si>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</si>
  <si>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</si>
  <si>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</si>
  <si>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</si>
  <si>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</si>
  <si>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</si>
  <si>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</si>
  <si>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</si>
  <si>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</si>
  <si>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</si>
  <si>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</si>
  <si>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</si>
  <si>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</si>
  <si>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</si>
  <si>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</si>
  <si>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</si>
  <si>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</si>
  <si>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</si>
  <si>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</si>
  <si>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</si>
  <si>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</si>
  <si>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</si>
  <si>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</si>
  <si>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</si>
  <si>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</si>
  <si>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</si>
  <si>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</si>
  <si>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</si>
  <si>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</si>
  <si>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</si>
  <si>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</si>
  <si>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</si>
  <si>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</si>
  <si>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</si>
  <si>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</si>
  <si>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</si>
  <si>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</si>
  <si>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</si>
  <si>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</si>
  <si>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</si>
  <si>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</si>
  <si>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</si>
  <si>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</si>
  <si>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</si>
  <si>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</si>
  <si>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</si>
  <si>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</si>
  <si>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</si>
  <si>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</si>
  <si>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</si>
  <si>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</si>
  <si>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</si>
  <si>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</si>
  <si>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</si>
  <si>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</si>
  <si>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</si>
  <si>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</si>
  <si>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</si>
  <si>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</si>
  <si>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</si>
  <si>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</si>
  <si>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</si>
  <si>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</si>
  <si>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</si>
  <si>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</si>
  <si>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</si>
  <si>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</si>
  <si>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</si>
  <si>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</si>
  <si>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</si>
  <si>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</si>
  <si>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</si>
  <si>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</si>
  <si>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</si>
  <si>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</si>
  <si>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</si>
  <si>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</si>
  <si>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</si>
  <si>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</si>
  <si>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</si>
  <si>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</si>
  <si>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</si>
  <si>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</si>
  <si>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</si>
  <si>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</si>
  <si>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</si>
  <si>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</si>
  <si>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</si>
  <si>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</si>
  <si>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</si>
  <si>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</si>
  <si>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</si>
  <si>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</si>
  <si>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</si>
  <si>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</si>
  <si>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</si>
  <si>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</si>
  <si>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</si>
  <si>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</si>
  <si>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</si>
  <si>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</si>
  <si>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</si>
  <si>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</si>
  <si>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</si>
  <si>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</si>
  <si>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</si>
  <si>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</si>
  <si>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</si>
  <si>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</si>
  <si>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</si>
  <si>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</si>
  <si>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</si>
  <si>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</si>
  <si>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</si>
  <si>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</si>
  <si>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</si>
  <si>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</si>
  <si>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</si>
  <si>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</si>
  <si>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</si>
  <si>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</si>
  <si>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</si>
  <si>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</si>
  <si>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</si>
  <si>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</si>
  <si>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</si>
  <si>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</si>
  <si>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</si>
  <si>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</si>
  <si>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</si>
  <si>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</si>
  <si>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</si>
  <si>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</si>
  <si>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</si>
  <si>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</si>
  <si>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</si>
  <si>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</si>
  <si>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</si>
  <si>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</si>
  <si>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</si>
  <si>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</si>
  <si>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</si>
  <si>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</si>
  <si>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</si>
  <si>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</si>
  <si>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</si>
  <si>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</si>
  <si>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</si>
  <si>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</si>
  <si>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</si>
  <si>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</si>
  <si>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</si>
  <si>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</si>
  <si>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</si>
  <si>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</si>
  <si>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</si>
  <si>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</si>
  <si>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</si>
  <si>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</si>
  <si>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</si>
  <si>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</si>
  <si>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</si>
  <si>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</si>
  <si>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</si>
  <si>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</si>
  <si>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</si>
  <si>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</si>
  <si>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</si>
  <si>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</si>
  <si>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</si>
  <si>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</si>
  <si>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</si>
  <si>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</si>
  <si>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</si>
  <si>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</si>
  <si>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</si>
  <si>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</si>
  <si>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</si>
  <si>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</si>
  <si>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</si>
  <si>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</si>
  <si>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</si>
  <si>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</si>
  <si>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</si>
  <si>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</si>
  <si>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</si>
  <si>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</si>
  <si>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</si>
  <si>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</si>
  <si>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</si>
  <si>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</si>
  <si>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</si>
  <si>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</si>
  <si>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</si>
  <si>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</si>
  <si>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</si>
  <si>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</si>
  <si>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</si>
  <si>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</si>
  <si>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</si>
  <si>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</si>
  <si>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</si>
  <si>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</si>
  <si>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</si>
  <si>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</si>
  <si>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</si>
  <si>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</si>
  <si>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</si>
  <si>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</si>
  <si>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</si>
  <si>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</si>
  <si>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</si>
  <si>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</si>
  <si>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</si>
  <si>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</si>
  <si>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</si>
  <si>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</si>
  <si>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</si>
  <si>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</si>
  <si>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</si>
  <si>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</si>
  <si>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</si>
  <si>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</si>
  <si>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</si>
  <si>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</si>
  <si>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</si>
  <si>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</si>
  <si>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</si>
  <si>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</si>
  <si>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</si>
  <si>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</si>
  <si>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</si>
  <si>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</si>
  <si>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</si>
  <si>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</si>
  <si>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</si>
  <si>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</si>
  <si>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</si>
  <si>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</si>
  <si>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</si>
  <si>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</si>
  <si>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</si>
  <si>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</si>
  <si>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</si>
  <si>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</si>
  <si>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</si>
  <si>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</si>
  <si>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</si>
  <si>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</si>
  <si>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</si>
  <si>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</si>
  <si>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</si>
  <si>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</si>
  <si>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</si>
  <si>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</si>
  <si>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</si>
  <si>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</si>
  <si>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</si>
  <si>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</si>
  <si>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</si>
  <si>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</si>
  <si>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</si>
  <si>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</si>
  <si>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</si>
  <si>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</si>
  <si>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</si>
  <si>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</si>
  <si>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</si>
  <si>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</si>
  <si>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</si>
  <si>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</si>
  <si>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</si>
  <si>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</si>
  <si>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</si>
  <si>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</si>
  <si>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</si>
  <si>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</si>
  <si>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</si>
  <si>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</si>
  <si>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</si>
  <si>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</si>
  <si>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</si>
  <si>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</si>
  <si>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</si>
  <si>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</si>
  <si>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</si>
  <si>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</si>
  <si>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</si>
  <si>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</si>
  <si>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</si>
  <si>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</si>
  <si>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</si>
  <si>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</si>
  <si>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</si>
  <si>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</si>
  <si>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</si>
  <si>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</si>
  <si>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</si>
  <si>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</si>
  <si>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</si>
  <si>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</si>
  <si>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</si>
  <si>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</si>
  <si>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</si>
  <si>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</si>
  <si>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</si>
  <si>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</si>
  <si>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</si>
  <si>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</si>
  <si>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</si>
  <si>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</si>
  <si>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</si>
  <si>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</si>
  <si>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</si>
  <si>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</si>
  <si>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</si>
  <si>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</si>
  <si>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</si>
  <si>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</si>
  <si>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</si>
  <si>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</si>
  <si>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</si>
  <si>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</si>
  <si>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</si>
  <si>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</si>
  <si>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</si>
  <si>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</si>
  <si>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</si>
  <si>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</si>
  <si>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</si>
  <si>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</si>
  <si>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</si>
  <si>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</si>
  <si>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</si>
  <si>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</si>
  <si>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</si>
  <si>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</si>
  <si>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</si>
  <si>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</si>
  <si>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</si>
  <si>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</si>
  <si>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</si>
  <si>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</si>
  <si>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</si>
  <si>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</si>
  <si>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</si>
  <si>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</si>
  <si>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</si>
  <si>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</si>
  <si>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</si>
  <si>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</si>
  <si>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</si>
  <si>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</si>
  <si>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</si>
  <si>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</si>
  <si>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</si>
  <si>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</si>
  <si>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</si>
  <si>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</si>
  <si>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</si>
  <si>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</si>
  <si>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</si>
  <si>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</si>
  <si>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</si>
  <si>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</si>
  <si>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</si>
  <si>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</si>
  <si>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</si>
  <si>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</si>
  <si>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</si>
  <si>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</si>
  <si>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</si>
  <si>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</si>
  <si>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</si>
  <si>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</si>
  <si>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</si>
  <si>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</si>
  <si>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</si>
  <si>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</si>
  <si>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</si>
  <si>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</si>
  <si>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</si>
  <si>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</si>
  <si>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</si>
  <si>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</si>
  <si>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</si>
  <si>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</si>
  <si>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</si>
  <si>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</si>
  <si>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</si>
  <si>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</si>
  <si>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</si>
  <si>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</si>
  <si>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</si>
  <si>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</si>
  <si>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</si>
  <si>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</si>
  <si>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</si>
  <si>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</si>
  <si>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</si>
  <si>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</si>
  <si>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</si>
  <si>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</si>
  <si>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</si>
  <si>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</si>
  <si>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</si>
  <si>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</si>
  <si>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</si>
  <si>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</si>
  <si>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</si>
  <si>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</si>
  <si>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</si>
  <si>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</si>
  <si>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</si>
  <si>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</si>
  <si>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</si>
  <si>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</si>
  <si>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</si>
  <si>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</si>
  <si>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</si>
  <si>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</si>
  <si>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</si>
  <si>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</si>
  <si>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</si>
  <si>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</si>
  <si>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</si>
  <si>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</si>
  <si>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</si>
  <si>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</si>
  <si>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</si>
  <si>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</si>
  <si>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</si>
  <si>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</si>
  <si>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</si>
  <si>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</si>
  <si>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</si>
  <si>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</si>
  <si>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</si>
  <si>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</si>
  <si>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</si>
  <si>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</si>
  <si>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</si>
  <si>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</si>
  <si>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</si>
  <si>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</si>
  <si>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</si>
  <si>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</si>
  <si>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</si>
  <si>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</si>
  <si>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</si>
  <si>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</si>
  <si>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</si>
  <si>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</si>
  <si>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</si>
  <si>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</si>
  <si>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</si>
  <si>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</si>
  <si>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</si>
  <si>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</si>
  <si>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</si>
  <si>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</si>
  <si>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</si>
  <si>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</si>
  <si>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</si>
  <si>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</si>
  <si>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</si>
  <si>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</si>
  <si>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</si>
  <si>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</si>
  <si>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</si>
  <si>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</si>
  <si>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</si>
  <si>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</si>
  <si>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</si>
  <si>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</si>
  <si>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</si>
  <si>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</si>
  <si>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</si>
  <si>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</si>
  <si>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</si>
  <si>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</si>
  <si>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</si>
  <si>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</si>
  <si>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</si>
  <si>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</si>
  <si>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</si>
  <si>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</si>
  <si>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</si>
  <si>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</si>
  <si>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</si>
  <si>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</si>
  <si>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</si>
  <si>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</si>
  <si>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</si>
  <si>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</si>
  <si>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</si>
  <si>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</si>
  <si>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</si>
  <si>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</si>
  <si>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</si>
  <si>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</si>
  <si>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</si>
  <si>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</si>
  <si>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</si>
  <si>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</si>
  <si>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</si>
  <si>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</si>
  <si>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</si>
  <si>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</si>
  <si>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</si>
  <si>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</si>
  <si>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</si>
  <si>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</si>
  <si>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</si>
  <si>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</si>
  <si>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</si>
  <si>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</si>
  <si>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</si>
  <si>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</si>
  <si>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</si>
  <si>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</si>
  <si>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</si>
  <si>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</si>
  <si>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</si>
  <si>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</si>
  <si>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</si>
  <si>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</si>
  <si>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</si>
  <si>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</si>
  <si>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</si>
  <si>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</si>
  <si>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</si>
  <si>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</si>
  <si>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</si>
  <si>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</si>
  <si>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</si>
  <si>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</si>
  <si>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</si>
  <si>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</si>
  <si>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</si>
  <si>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</si>
  <si>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</si>
  <si>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</si>
  <si>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</si>
  <si>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</si>
  <si>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</si>
  <si>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</si>
  <si>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</si>
  <si>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</si>
  <si>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</si>
  <si>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</si>
  <si>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</si>
  <si>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</si>
  <si>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</si>
  <si>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</si>
  <si>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</si>
  <si>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</si>
  <si>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</si>
  <si>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</si>
  <si>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</si>
  <si>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</si>
  <si>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</si>
  <si>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</si>
  <si>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</si>
  <si>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</si>
  <si>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</si>
  <si>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</si>
  <si>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</si>
  <si>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</si>
  <si>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</si>
  <si>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</si>
  <si>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</si>
  <si>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</si>
  <si>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</si>
  <si>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</si>
  <si>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</si>
  <si>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</si>
  <si>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</si>
  <si>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</si>
  <si>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</si>
  <si>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</si>
  <si>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</si>
  <si>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</si>
  <si>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</si>
  <si>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</si>
  <si>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</si>
  <si>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</si>
  <si>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</si>
  <si>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</si>
  <si>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</si>
  <si>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</si>
  <si>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</si>
  <si>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</si>
  <si>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</si>
  <si>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</si>
  <si>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</si>
  <si>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</si>
  <si>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</si>
  <si>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</si>
  <si>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</si>
  <si>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</si>
  <si>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</si>
  <si>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</si>
  <si>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</si>
  <si>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</si>
  <si>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</si>
  <si>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</si>
  <si>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</si>
  <si>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</si>
  <si>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</si>
  <si>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</si>
  <si>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</si>
  <si>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</si>
  <si>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</si>
  <si>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</si>
  <si>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</si>
  <si>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</si>
  <si>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</si>
  <si>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</si>
  <si>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</si>
  <si>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</si>
  <si>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</si>
  <si>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</si>
  <si>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</si>
  <si>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</si>
  <si>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</si>
  <si>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</si>
  <si>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</si>
  <si>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</si>
  <si>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</si>
  <si>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</si>
  <si>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</si>
  <si>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</si>
  <si>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</si>
  <si>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</si>
  <si>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</si>
  <si>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</si>
  <si>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</si>
  <si>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</si>
  <si>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</si>
  <si>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</si>
  <si>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</si>
  <si>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</si>
  <si>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</si>
  <si>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</si>
  <si>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</si>
  <si>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</si>
  <si>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</si>
  <si>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</si>
  <si>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</si>
  <si>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</si>
  <si>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</si>
  <si>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</si>
  <si>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</si>
  <si>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</si>
  <si>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</si>
  <si>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</si>
  <si>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</si>
  <si>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</si>
  <si>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</si>
  <si>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</si>
  <si>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</si>
  <si>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</si>
  <si>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</si>
  <si>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</si>
  <si>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</si>
  <si>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</si>
  <si>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</si>
  <si>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</si>
  <si>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</si>
  <si>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</si>
  <si>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</si>
  <si>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</si>
  <si>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</si>
  <si>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</si>
  <si>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</si>
  <si>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</si>
  <si>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</si>
  <si>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</si>
  <si>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</si>
  <si>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</si>
  <si>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</si>
  <si>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</si>
  <si>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</si>
  <si>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</si>
  <si>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</si>
  <si>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</si>
  <si>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</si>
  <si>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</si>
  <si>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</si>
  <si>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</si>
  <si>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</si>
  <si>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</si>
  <si>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</si>
  <si>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</si>
  <si>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</si>
  <si>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</si>
  <si>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</si>
  <si>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</si>
  <si>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</si>
  <si>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</si>
  <si>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</si>
  <si>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</si>
  <si>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</si>
  <si>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</si>
  <si>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</si>
  <si>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</si>
  <si>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</si>
  <si>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</si>
  <si>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</si>
  <si>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</si>
  <si>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</si>
  <si>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</si>
  <si>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</si>
  <si>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</si>
  <si>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</si>
  <si>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</si>
  <si>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</si>
  <si>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</si>
  <si>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</si>
  <si>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</si>
  <si>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</si>
  <si>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</si>
  <si>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</si>
  <si>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</si>
  <si>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</si>
  <si>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</si>
  <si>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</si>
  <si>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</si>
  <si>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</si>
  <si>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</si>
  <si>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</si>
  <si>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</si>
  <si>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</si>
  <si>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</si>
  <si>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</si>
  <si>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</si>
  <si>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</si>
  <si>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</si>
  <si>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</si>
  <si>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</si>
  <si>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</si>
  <si>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</si>
  <si>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</si>
  <si>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</si>
  <si>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</si>
  <si>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</si>
  <si>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</si>
  <si>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</si>
  <si>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</si>
  <si>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</si>
  <si>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</si>
  <si>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</si>
  <si>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</si>
  <si>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</si>
  <si>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</si>
  <si>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</si>
  <si>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</si>
  <si>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</si>
  <si>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</si>
  <si>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</si>
  <si>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</si>
  <si>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</si>
  <si>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</si>
  <si>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</si>
  <si>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</si>
  <si>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</si>
  <si>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</si>
  <si>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</si>
  <si>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</si>
  <si>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</si>
  <si>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</si>
  <si>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</si>
  <si>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</si>
  <si>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</si>
  <si>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</si>
  <si>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</si>
  <si>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</si>
  <si>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</si>
  <si>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</si>
  <si>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</si>
  <si>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</si>
  <si>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</si>
  <si>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</si>
  <si>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</si>
  <si>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</si>
  <si>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</si>
  <si>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</si>
  <si>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</si>
  <si>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</si>
  <si>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</si>
  <si>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</si>
  <si>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</si>
  <si>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</si>
  <si>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</si>
  <si>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</si>
  <si>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</si>
  <si>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</si>
  <si>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</si>
  <si>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</si>
  <si>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</si>
  <si>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</si>
  <si>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</si>
  <si>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</si>
  <si>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</si>
  <si>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</si>
  <si>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</si>
  <si>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</si>
  <si>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</si>
  <si>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</si>
  <si>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</si>
  <si>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</si>
  <si>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</si>
  <si>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</si>
  <si>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</si>
  <si>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</si>
  <si>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</si>
  <si>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</si>
  <si>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</si>
  <si>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</si>
  <si>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</si>
  <si>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</si>
  <si>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</si>
  <si>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</si>
  <si>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</si>
  <si>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</si>
  <si>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</si>
  <si>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</si>
  <si>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</si>
  <si>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</si>
  <si>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</si>
  <si>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</si>
  <si>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</si>
  <si>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</si>
  <si>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</si>
  <si>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</si>
  <si>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</si>
  <si>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</si>
  <si>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</si>
  <si>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</si>
  <si>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</si>
  <si>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</si>
  <si>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</si>
  <si>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</si>
  <si>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</si>
  <si>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</si>
  <si>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</si>
  <si>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</si>
  <si>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</si>
  <si>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</si>
  <si>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</si>
  <si>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</si>
  <si>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</si>
  <si>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</si>
  <si>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</si>
  <si>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</si>
  <si>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</si>
  <si>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</si>
  <si>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</si>
  <si>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</si>
  <si>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</si>
  <si>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</si>
  <si>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</si>
  <si>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</si>
  <si>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</si>
  <si>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</si>
  <si>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</si>
  <si>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</si>
  <si>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</si>
  <si>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</si>
  <si>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</si>
  <si>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</si>
  <si>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</si>
  <si>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</si>
  <si>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</si>
  <si>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</si>
  <si>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</si>
  <si>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</si>
  <si>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</si>
  <si>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</si>
  <si>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</si>
  <si>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</si>
  <si>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</si>
  <si>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</si>
  <si>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</si>
  <si>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</si>
  <si>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</si>
  <si>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</si>
  <si>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</si>
  <si>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</si>
  <si>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</si>
  <si>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</si>
  <si>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</si>
  <si>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</si>
  <si>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</si>
  <si>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</si>
  <si>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</si>
  <si>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</si>
  <si>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</si>
  <si>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</si>
  <si>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</si>
  <si>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</si>
  <si>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</si>
  <si>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</si>
  <si>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</si>
  <si>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</si>
  <si>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</si>
  <si>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</si>
  <si>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</si>
  <si>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</si>
  <si>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</si>
  <si>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</si>
  <si>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</si>
  <si>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</si>
  <si>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</si>
  <si>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</si>
  <si>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</si>
  <si>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</si>
  <si>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</si>
  <si>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</si>
  <si>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</si>
  <si>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</si>
  <si>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</si>
  <si>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</si>
  <si>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</si>
  <si>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</si>
  <si>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</si>
  <si>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</si>
  <si>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</si>
  <si>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</si>
  <si>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</si>
  <si>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</si>
  <si>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</si>
  <si>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</si>
  <si>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</si>
  <si>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</si>
  <si>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</si>
  <si>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</si>
  <si>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</si>
  <si>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</si>
  <si>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</si>
  <si>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</si>
  <si>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</si>
  <si>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</si>
  <si>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</si>
  <si>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</si>
  <si>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</si>
  <si>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</si>
  <si>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</si>
  <si>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</si>
  <si>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</si>
  <si>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</si>
  <si>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</si>
  <si>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</si>
  <si>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</si>
  <si>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</si>
  <si>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</si>
  <si>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</si>
  <si>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</si>
  <si>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</si>
  <si>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</si>
  <si>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</si>
  <si>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</si>
  <si>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</si>
  <si>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</si>
  <si>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</si>
  <si>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</si>
  <si>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</si>
  <si>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</si>
  <si>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</si>
  <si>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</si>
  <si>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</si>
  <si>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</si>
  <si>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</si>
  <si>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</si>
  <si>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</si>
  <si>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</si>
  <si>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</si>
  <si>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</si>
  <si>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</si>
  <si>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</si>
  <si>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</si>
  <si>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</si>
  <si>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</si>
  <si>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</si>
  <si>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</si>
  <si>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</si>
  <si>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</si>
  <si>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</si>
  <si>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</si>
  <si>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</si>
  <si>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</si>
  <si>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</si>
  <si>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</si>
  <si>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</si>
  <si>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</si>
  <si>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</si>
  <si>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</si>
  <si>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</si>
  <si>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</si>
  <si>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</si>
  <si>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</si>
  <si>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</si>
  <si>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</si>
  <si>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</si>
  <si>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</si>
  <si>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</si>
  <si>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</si>
  <si>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</si>
  <si>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</si>
  <si>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</si>
  <si>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</si>
  <si>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</si>
  <si>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</si>
  <si>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</si>
  <si>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</si>
  <si>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</si>
  <si>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</si>
  <si>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</si>
  <si>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</si>
  <si>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</si>
  <si>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</si>
  <si>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</si>
  <si>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</si>
  <si>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</si>
  <si>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</si>
  <si>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</si>
  <si>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</si>
  <si>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</si>
  <si>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</si>
  <si>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</si>
  <si>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</si>
  <si>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</si>
  <si>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</si>
  <si>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</si>
  <si>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</si>
  <si>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</si>
  <si>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</si>
  <si>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</si>
  <si>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</si>
  <si>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</si>
  <si>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</si>
  <si>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</si>
  <si>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</si>
  <si>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</si>
  <si>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</si>
  <si>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</si>
  <si>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</si>
  <si>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</si>
  <si>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</si>
  <si>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</si>
  <si>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</si>
  <si>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</si>
  <si>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</si>
  <si>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</si>
  <si>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</si>
  <si>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</si>
  <si>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</si>
  <si>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</si>
  <si>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</si>
  <si>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</si>
  <si>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</si>
  <si>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</si>
  <si>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</si>
  <si>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</si>
  <si>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</si>
  <si>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</si>
  <si>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</si>
  <si>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</si>
  <si>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</si>
  <si>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</si>
  <si>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</si>
  <si>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</si>
  <si>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</si>
  <si>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</si>
  <si>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</si>
  <si>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</si>
  <si>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</si>
  <si>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</si>
  <si>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</si>
  <si>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</si>
  <si>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</si>
  <si>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</si>
  <si>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</si>
  <si>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</si>
  <si>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</si>
  <si>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</si>
  <si>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</si>
  <si>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</si>
  <si>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</si>
  <si>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</si>
  <si>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</si>
  <si>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</si>
  <si>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</si>
  <si>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</si>
  <si>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</si>
  <si>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</si>
  <si>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</si>
  <si>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</si>
  <si>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</si>
  <si>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</si>
  <si>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</si>
  <si>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</si>
  <si>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</si>
  <si>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</si>
  <si>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</si>
  <si>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</si>
  <si>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</si>
  <si>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</si>
  <si>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</si>
  <si>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</si>
  <si>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</si>
  <si>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</si>
  <si>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</si>
  <si>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</si>
  <si>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</si>
  <si>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</si>
  <si>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</si>
  <si>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</si>
  <si>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</si>
  <si>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</si>
  <si>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</si>
  <si>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</si>
  <si>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</si>
  <si>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</si>
  <si>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</si>
  <si>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</si>
  <si>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</si>
  <si>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</si>
  <si>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</si>
  <si>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</si>
  <si>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</si>
  <si>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</si>
  <si>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</si>
  <si>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</si>
  <si>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</si>
  <si>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</si>
  <si>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</si>
  <si>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</si>
  <si>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</si>
  <si>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</si>
  <si>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</si>
  <si>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</si>
  <si>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</si>
  <si>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</si>
  <si>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</si>
  <si>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</si>
  <si>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</si>
  <si>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</si>
  <si>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</si>
  <si>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</si>
  <si>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</si>
  <si>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</si>
  <si>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</si>
  <si>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</si>
  <si>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</si>
  <si>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</si>
  <si>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</si>
  <si>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</si>
  <si>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</si>
  <si>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</si>
  <si>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</si>
  <si>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</si>
  <si>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</si>
  <si>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</si>
  <si>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</si>
  <si>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</si>
  <si>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</si>
  <si>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</si>
  <si>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</si>
  <si>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</si>
  <si>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</si>
  <si>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</si>
  <si>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</si>
  <si>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</si>
  <si>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</si>
  <si>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</si>
  <si>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</si>
  <si>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</si>
  <si>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</si>
  <si>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</si>
  <si>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</si>
  <si>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</si>
  <si>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</si>
  <si>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</si>
  <si>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</si>
  <si>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</si>
  <si>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</si>
  <si>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</si>
  <si>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</si>
  <si>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</si>
  <si>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</si>
  <si>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</si>
  <si>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</si>
  <si>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</si>
  <si>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</si>
  <si>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</si>
  <si>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</si>
  <si>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</si>
  <si>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</si>
  <si>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</si>
  <si>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</si>
  <si>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</si>
  <si>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</si>
  <si>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</si>
  <si>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</si>
  <si>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</si>
  <si>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</si>
  <si>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</si>
  <si>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</si>
  <si>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</si>
  <si>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</si>
  <si>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</si>
  <si>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</si>
  <si>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</si>
  <si>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</si>
  <si>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</si>
  <si>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</si>
  <si>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</si>
  <si>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</si>
  <si>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</si>
  <si>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</si>
  <si>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</si>
  <si>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</si>
  <si>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</si>
  <si>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</si>
  <si>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</si>
  <si>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</si>
  <si>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</si>
  <si>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</si>
  <si>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</si>
  <si>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</si>
  <si>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</si>
  <si>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</si>
  <si>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</si>
  <si>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</si>
  <si>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</si>
  <si>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</si>
  <si>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</si>
  <si>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</si>
  <si>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</si>
  <si>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</si>
  <si>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</si>
  <si>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</si>
  <si>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</si>
  <si>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</si>
  <si>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</si>
  <si>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</si>
  <si>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</si>
  <si>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</si>
  <si>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</si>
  <si>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</si>
  <si>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</si>
  <si>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</si>
  <si>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</si>
  <si>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</si>
  <si>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</si>
  <si>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</si>
  <si>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</si>
  <si>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</si>
  <si>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</si>
  <si>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</si>
  <si>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</si>
  <si>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</si>
  <si>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</si>
  <si>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</si>
  <si>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</si>
  <si>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</si>
  <si>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</si>
  <si>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</si>
  <si>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</si>
  <si>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</si>
  <si>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</si>
  <si>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</si>
  <si>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</si>
  <si>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</si>
  <si>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</si>
  <si>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</si>
  <si>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</si>
  <si>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</si>
  <si>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</si>
  <si>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</si>
  <si>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</si>
  <si>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</si>
  <si>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</si>
  <si>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</si>
  <si>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</si>
  <si>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</si>
  <si>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</si>
  <si>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</si>
  <si>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</si>
  <si>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</si>
  <si>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</si>
  <si>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</si>
  <si>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</si>
  <si>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</si>
  <si>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</si>
  <si>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</si>
  <si>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</si>
  <si>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</si>
  <si>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</si>
  <si>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</si>
  <si>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</si>
  <si>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</si>
  <si>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</si>
  <si>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</si>
  <si>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</si>
  <si>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</si>
  <si>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</si>
  <si>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</si>
  <si>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</si>
  <si>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</si>
  <si>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</si>
  <si>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</si>
  <si>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</si>
  <si>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</si>
  <si>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</si>
  <si>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</si>
  <si>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</si>
  <si>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</si>
  <si>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</si>
  <si>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</si>
  <si>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</si>
  <si>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</si>
  <si>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</si>
  <si>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</si>
  <si>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</si>
  <si>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</si>
  <si>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</si>
  <si>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</si>
  <si>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</si>
  <si>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</si>
  <si>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</si>
  <si>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</si>
  <si>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</si>
  <si>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</si>
  <si>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</si>
  <si>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</si>
  <si>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</si>
  <si>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</si>
  <si>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</si>
  <si>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</si>
  <si>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</si>
  <si>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</si>
  <si>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</si>
  <si>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</si>
  <si>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</si>
  <si>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</si>
  <si>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</si>
  <si>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</si>
  <si>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</si>
  <si>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</si>
  <si>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</si>
  <si>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</si>
  <si>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</si>
  <si>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</si>
  <si>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</si>
  <si>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</si>
  <si>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</si>
  <si>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</si>
  <si>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</si>
  <si>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</si>
  <si>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</si>
  <si>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</si>
  <si>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</si>
  <si>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</si>
  <si>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</si>
  <si>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</si>
  <si>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</si>
  <si>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</si>
  <si>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</si>
  <si>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</si>
  <si>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</si>
  <si>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</si>
  <si>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</si>
  <si>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</si>
  <si>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</si>
  <si>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</si>
  <si>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</si>
  <si>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</si>
  <si>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</si>
  <si>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</si>
  <si>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</si>
  <si>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</si>
  <si>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</si>
  <si>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</si>
  <si>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</si>
  <si>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</si>
  <si>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</si>
  <si>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</si>
  <si>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</si>
  <si>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</si>
  <si>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</si>
  <si>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</si>
  <si>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</si>
  <si>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</si>
  <si>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</si>
  <si>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</si>
  <si>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</si>
  <si>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</si>
  <si>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</si>
  <si>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</si>
  <si>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</si>
  <si>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</si>
  <si>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</si>
  <si>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</si>
  <si>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</si>
  <si>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</si>
  <si>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</si>
  <si>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</si>
  <si>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</si>
  <si>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</si>
  <si>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</si>
  <si>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</si>
  <si>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</si>
  <si>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</si>
  <si>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</si>
  <si>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</si>
  <si>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</si>
  <si>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</si>
  <si>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</si>
  <si>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</si>
  <si>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</si>
  <si>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</si>
  <si>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</si>
  <si>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</si>
  <si>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</si>
  <si>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</si>
  <si>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</si>
  <si>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</si>
  <si>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</si>
  <si>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</si>
  <si>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</si>
  <si>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</si>
  <si>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</si>
  <si>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</si>
  <si>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</si>
  <si>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</si>
  <si>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</si>
  <si>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</si>
  <si>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</si>
  <si>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</si>
  <si>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</si>
  <si>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</si>
  <si>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</si>
  <si>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</si>
  <si>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</si>
  <si>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</si>
  <si>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</si>
  <si>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</si>
  <si>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</si>
  <si>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</si>
  <si>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</si>
  <si>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</si>
  <si>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</si>
  <si>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</si>
  <si>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</si>
  <si>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</si>
  <si>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</si>
  <si>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</si>
  <si>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</si>
  <si>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</si>
  <si>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</si>
  <si>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</si>
  <si>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</si>
  <si>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</si>
  <si>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</si>
  <si>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</si>
  <si>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</si>
  <si>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</si>
  <si>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</si>
  <si>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</si>
  <si>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</si>
  <si>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</si>
  <si>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</si>
  <si>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</si>
  <si>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</si>
  <si>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</si>
  <si>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</si>
  <si>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</si>
  <si>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</si>
  <si>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</si>
  <si>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</si>
  <si>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</si>
  <si>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</si>
  <si>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</si>
  <si>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</si>
  <si>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</si>
  <si>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</si>
  <si>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</si>
  <si>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</si>
  <si>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</si>
  <si>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</si>
  <si>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</si>
  <si>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</si>
  <si>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</si>
  <si>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</si>
  <si>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</si>
  <si>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</si>
  <si>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</si>
  <si>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</si>
  <si>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</si>
  <si>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</si>
  <si>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</si>
  <si>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</si>
  <si>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</si>
  <si>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</si>
  <si>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</si>
  <si>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</si>
  <si>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</si>
  <si>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</si>
  <si>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</si>
  <si>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</si>
  <si>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</si>
  <si>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</si>
  <si>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</si>
  <si>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</si>
  <si>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</si>
  <si>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</si>
  <si>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</si>
  <si>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</si>
  <si>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</si>
  <si>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</si>
  <si>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</si>
  <si>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</si>
  <si>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</si>
  <si>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</si>
  <si>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</si>
  <si>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</si>
  <si>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</si>
  <si>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</si>
  <si>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</si>
  <si>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</si>
  <si>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</si>
  <si>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</si>
  <si>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</si>
  <si>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</si>
  <si>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</si>
  <si>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</si>
  <si>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</si>
  <si>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</si>
  <si>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</si>
  <si>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</si>
  <si>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</si>
  <si>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</si>
  <si>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</si>
  <si>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</si>
  <si>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</si>
  <si>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</si>
  <si>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</si>
  <si>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</si>
  <si>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</si>
  <si>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</si>
  <si>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</si>
  <si>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</si>
  <si>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</si>
  <si>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</si>
  <si>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</si>
  <si>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</si>
  <si>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</si>
  <si>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</si>
  <si>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</si>
  <si>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</si>
  <si>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</si>
  <si>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</si>
  <si>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</si>
  <si>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</si>
  <si>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</si>
  <si>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</si>
  <si>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</si>
  <si>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</si>
  <si>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</si>
  <si>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</si>
  <si>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</si>
  <si>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</si>
  <si>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</si>
  <si>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</si>
  <si>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</si>
  <si>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</si>
  <si>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</si>
  <si>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</si>
  <si>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</si>
  <si>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</si>
  <si>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</si>
  <si>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</si>
  <si>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</si>
  <si>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</si>
  <si>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</si>
  <si>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</si>
  <si>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</si>
  <si>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</si>
  <si>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</si>
  <si>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</si>
  <si>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</si>
  <si>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</si>
  <si>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</si>
  <si>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</si>
  <si>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</si>
  <si>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</si>
  <si>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</si>
  <si>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</si>
  <si>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</si>
  <si>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</si>
  <si>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</si>
  <si>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</si>
  <si>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</si>
  <si>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</si>
  <si>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</si>
  <si>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</si>
  <si>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</si>
  <si>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</si>
  <si>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</si>
  <si>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</si>
  <si>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</si>
  <si>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</si>
  <si>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</si>
  <si>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</si>
  <si>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</si>
  <si>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</si>
  <si>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</si>
  <si>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</si>
  <si>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</si>
  <si>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</si>
  <si>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</si>
  <si>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</si>
  <si>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</si>
  <si>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</si>
  <si>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</si>
  <si>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</si>
  <si>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</si>
  <si>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</si>
  <si>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</si>
  <si>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</si>
  <si>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</si>
  <si>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</si>
  <si>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</si>
  <si>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</si>
  <si>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</si>
  <si>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</si>
  <si>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</si>
  <si>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</si>
  <si>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</si>
  <si>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</si>
  <si>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</si>
  <si>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</si>
  <si>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</si>
  <si>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</si>
  <si>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</si>
  <si>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</si>
  <si>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</si>
  <si>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</si>
  <si>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</si>
  <si>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</si>
  <si>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</si>
  <si>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</si>
  <si>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</si>
  <si>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</si>
  <si>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</si>
  <si>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</si>
  <si>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</si>
  <si>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</si>
  <si>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</si>
  <si>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</si>
  <si>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</si>
  <si>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</si>
  <si>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</si>
  <si>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</si>
  <si>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</si>
  <si>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</si>
  <si>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</si>
  <si>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</si>
  <si>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</si>
  <si>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</si>
  <si>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</si>
  <si>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</si>
  <si>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</si>
  <si>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</si>
  <si>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</si>
  <si>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</si>
  <si>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</si>
  <si>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</si>
  <si>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</si>
  <si>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</si>
  <si>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</si>
  <si>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</si>
  <si>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</si>
  <si>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</si>
  <si>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</si>
  <si>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</si>
  <si>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</si>
  <si>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</si>
  <si>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</si>
  <si>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</si>
  <si>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</si>
  <si>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</si>
  <si>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</si>
  <si>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</si>
  <si>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</si>
  <si>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</si>
  <si>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</si>
  <si>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</si>
  <si>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</si>
  <si>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</si>
  <si>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</si>
  <si>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</si>
  <si>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</si>
  <si>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</si>
  <si>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</si>
  <si>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</si>
  <si>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</si>
  <si>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</si>
  <si>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</si>
  <si>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</si>
  <si>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</si>
  <si>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</si>
  <si>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</si>
  <si>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</si>
  <si>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</si>
  <si>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</si>
  <si>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</si>
  <si>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</si>
  <si>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</si>
  <si>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</si>
  <si>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</si>
  <si>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</si>
  <si>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</si>
  <si>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</si>
  <si>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</si>
  <si>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</si>
  <si>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</si>
  <si>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</si>
  <si>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</si>
  <si>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</si>
  <si>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</si>
  <si>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</si>
  <si>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</si>
  <si>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</si>
  <si>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</si>
  <si>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</si>
  <si>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</si>
  <si>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</si>
  <si>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</si>
  <si>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</si>
  <si>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</si>
  <si>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</si>
  <si>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</si>
  <si>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</si>
  <si>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</si>
  <si>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</si>
  <si>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</si>
  <si>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</si>
  <si>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</si>
  <si>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</si>
  <si>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</si>
  <si>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</si>
  <si>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</si>
  <si>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</si>
  <si>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</si>
  <si>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</si>
  <si>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</si>
  <si>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</si>
  <si>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</si>
  <si>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</si>
  <si>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</si>
  <si>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</si>
  <si>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</si>
  <si>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</si>
  <si>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</si>
  <si>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</si>
  <si>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</si>
  <si>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</si>
  <si>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</si>
  <si>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</si>
  <si>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</si>
  <si>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</si>
  <si>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</si>
  <si>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</si>
  <si>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</si>
  <si>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</si>
  <si>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</si>
  <si>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</si>
  <si>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</si>
  <si>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</si>
  <si>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</si>
  <si>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</si>
  <si>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</si>
  <si>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</si>
  <si>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</si>
  <si>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</si>
  <si>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</si>
  <si>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</si>
  <si>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</si>
  <si>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</si>
  <si>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</si>
  <si>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</si>
  <si>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</si>
  <si>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</si>
  <si>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</si>
  <si>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</si>
  <si>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</si>
  <si>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</si>
  <si>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</si>
  <si>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</si>
  <si>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</si>
  <si>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</si>
  <si>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</si>
  <si>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</si>
  <si>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</si>
  <si>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</si>
  <si>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</si>
  <si>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</si>
  <si>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</si>
  <si>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</si>
  <si>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</si>
  <si>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</si>
  <si>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</si>
  <si>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</si>
  <si>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</si>
  <si>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</si>
  <si>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</si>
  <si>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</si>
  <si>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</si>
  <si>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</si>
  <si>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</si>
  <si>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</si>
  <si>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</si>
  <si>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</si>
  <si>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</si>
  <si>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</si>
  <si>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</si>
  <si>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</si>
  <si>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</si>
  <si>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</si>
  <si>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</si>
  <si>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</si>
  <si>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</si>
  <si>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</si>
  <si>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</si>
  <si>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</si>
  <si>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</si>
  <si>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</si>
  <si>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</si>
  <si>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</si>
  <si>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</si>
  <si>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</si>
  <si>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</si>
  <si>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</si>
  <si>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</si>
  <si>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</si>
  <si>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</si>
  <si>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</si>
  <si>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</si>
  <si>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</si>
  <si>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</si>
  <si>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</si>
  <si>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</si>
  <si>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</si>
  <si>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</si>
  <si>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</si>
  <si>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</si>
  <si>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</si>
  <si>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</si>
  <si>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</si>
  <si>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</si>
  <si>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</si>
  <si>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</si>
  <si>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</si>
  <si>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</si>
  <si>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</si>
  <si>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</si>
  <si>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</si>
  <si>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</si>
  <si>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</si>
  <si>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</si>
  <si>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</si>
  <si>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</si>
  <si>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</si>
  <si>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</si>
  <si>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</si>
  <si>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</si>
  <si>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</si>
  <si>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</si>
  <si>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</si>
  <si>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</si>
  <si>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</si>
  <si>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</si>
  <si>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</si>
  <si>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</si>
  <si>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</si>
  <si>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</si>
  <si>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</si>
  <si>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</si>
  <si>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</si>
  <si>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</si>
  <si>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</si>
  <si>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</si>
  <si>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</si>
  <si>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</si>
  <si>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</si>
  <si>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</si>
  <si>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</si>
  <si>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</si>
  <si>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</si>
  <si>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</si>
  <si>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</si>
  <si>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</si>
  <si>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</si>
  <si>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</si>
  <si>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</si>
  <si>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</si>
  <si>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</si>
  <si>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</si>
  <si>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</si>
  <si>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</si>
  <si>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</si>
  <si>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</si>
  <si>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</si>
  <si>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</si>
  <si>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</si>
  <si>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</si>
  <si>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</si>
  <si>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</si>
  <si>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</si>
  <si>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</si>
  <si>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</si>
  <si>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</si>
  <si>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</si>
  <si>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</si>
  <si>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</si>
  <si>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</si>
  <si>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</si>
  <si>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</si>
  <si>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</si>
  <si>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</si>
  <si>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</si>
  <si>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</si>
  <si>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</si>
  <si>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</si>
  <si>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</si>
  <si>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</si>
  <si>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</si>
  <si>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</si>
  <si>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</si>
  <si>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</si>
  <si>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</si>
  <si>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</si>
  <si>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</si>
  <si>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</si>
  <si>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</si>
  <si>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</si>
  <si>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</si>
  <si>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</si>
  <si>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</si>
  <si>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</si>
  <si>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</si>
  <si>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</si>
  <si>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</si>
  <si>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</si>
  <si>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</si>
  <si>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</si>
  <si>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</si>
  <si>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</si>
  <si>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</si>
  <si>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</si>
  <si>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</si>
  <si>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</si>
  <si>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</si>
  <si>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</si>
  <si>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</si>
  <si>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</si>
  <si>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</si>
  <si>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</si>
  <si>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</si>
  <si>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</si>
  <si>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</si>
  <si>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</si>
  <si>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</si>
  <si>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</si>
  <si>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</si>
  <si>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</si>
  <si>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</si>
  <si>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</si>
  <si>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</si>
  <si>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</si>
  <si>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</si>
  <si>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</si>
  <si>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</si>
  <si>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</si>
  <si>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</si>
  <si>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</si>
  <si>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</si>
  <si>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</si>
  <si>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</si>
  <si>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</si>
  <si>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</si>
  <si>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</si>
  <si>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</si>
  <si>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</si>
  <si>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</si>
  <si>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</si>
  <si>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</si>
  <si>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</si>
  <si>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</si>
  <si>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</si>
  <si>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</si>
  <si>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</si>
  <si>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</si>
  <si>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</si>
  <si>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</si>
  <si>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</si>
  <si>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</si>
  <si>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</si>
  <si>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</si>
  <si>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</si>
  <si>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</si>
  <si>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</si>
  <si>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</si>
  <si>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</si>
  <si>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</si>
  <si>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</si>
  <si>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</si>
  <si>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</si>
  <si>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</si>
  <si>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</si>
  <si>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</si>
  <si>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</si>
  <si>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</si>
  <si>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</si>
  <si>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</si>
  <si>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</si>
  <si>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</si>
  <si>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</si>
  <si>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</si>
  <si>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</si>
  <si>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</si>
  <si>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</si>
  <si>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</si>
  <si>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</si>
  <si>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</si>
  <si>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</si>
  <si>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</si>
  <si>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</si>
  <si>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</si>
  <si>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</si>
  <si>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</si>
  <si>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</si>
  <si>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</si>
  <si>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</si>
  <si>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</si>
  <si>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</si>
  <si>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</si>
  <si>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</si>
  <si>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</si>
  <si>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</si>
  <si>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</si>
  <si>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</si>
  <si>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</si>
  <si>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</si>
  <si>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</si>
  <si>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</si>
  <si>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</si>
  <si>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</si>
  <si>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</si>
  <si>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</si>
  <si>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</si>
  <si>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</si>
  <si>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</si>
  <si>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</si>
  <si>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</si>
  <si>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</si>
  <si>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</si>
  <si>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</si>
  <si>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</si>
  <si>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</si>
  <si>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</si>
  <si>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</si>
  <si>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</si>
  <si>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</si>
  <si>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</si>
  <si>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</si>
  <si>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</si>
  <si>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</si>
  <si>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</si>
  <si>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</si>
  <si>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</si>
  <si>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</si>
  <si>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</si>
  <si>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</si>
  <si>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</si>
  <si>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</si>
  <si>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</si>
  <si>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</si>
  <si>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</si>
  <si>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</si>
  <si>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</si>
  <si>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</si>
  <si>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</si>
  <si>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</si>
  <si>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</si>
  <si>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</si>
  <si>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</si>
  <si>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</si>
  <si>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</si>
  <si>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</si>
  <si>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</si>
  <si>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</si>
  <si>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</si>
  <si>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</si>
  <si>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</si>
  <si>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</si>
  <si>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</si>
  <si>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</si>
  <si>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</si>
  <si>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</si>
  <si>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</si>
  <si>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</si>
  <si>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</si>
  <si>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</si>
  <si>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</si>
  <si>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</si>
  <si>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</si>
  <si>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</si>
  <si>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</si>
  <si>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</si>
  <si>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</si>
  <si>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</si>
  <si>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</si>
  <si>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</si>
  <si>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</si>
  <si>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</si>
  <si>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</si>
  <si>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</si>
  <si>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</si>
  <si>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</si>
  <si>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</si>
  <si>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</si>
  <si>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</si>
  <si>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</si>
  <si>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</si>
  <si>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</si>
  <si>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</si>
  <si>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</si>
  <si>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</si>
  <si>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</si>
  <si>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</si>
  <si>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</si>
  <si>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</si>
  <si>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</si>
  <si>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</si>
  <si>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</si>
  <si>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</si>
  <si>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</si>
  <si>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</si>
  <si>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</si>
  <si>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</si>
  <si>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</si>
  <si>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</si>
  <si>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</si>
  <si>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</si>
  <si>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</si>
  <si>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</si>
  <si>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</si>
  <si>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</si>
  <si>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</si>
  <si>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</si>
  <si>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</si>
  <si>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</si>
  <si>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</si>
  <si>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</si>
  <si>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</si>
  <si>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</si>
  <si>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</si>
  <si>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</si>
  <si>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</si>
  <si>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</si>
  <si>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</si>
  <si>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</si>
  <si>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</si>
  <si>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</si>
  <si>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</si>
  <si>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</si>
  <si>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</si>
  <si>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</si>
  <si>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</si>
  <si>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</si>
  <si>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</si>
  <si>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</si>
  <si>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</si>
  <si>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</si>
  <si>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</si>
  <si>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</si>
  <si>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</si>
  <si>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</si>
  <si>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</si>
  <si>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</si>
  <si>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</si>
  <si>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</si>
  <si>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</si>
  <si>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</si>
  <si>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</si>
  <si>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</si>
  <si>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</si>
  <si>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</si>
  <si>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</si>
  <si>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</si>
  <si>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</si>
  <si>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</si>
  <si>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</si>
  <si>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</si>
  <si>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</si>
  <si>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</si>
  <si>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</si>
  <si>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</si>
  <si>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</si>
  <si>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</si>
  <si>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</si>
  <si>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</si>
  <si>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</si>
  <si>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</si>
  <si>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</si>
  <si>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</si>
  <si>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</si>
  <si>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</si>
  <si>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</si>
  <si>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</si>
  <si>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</si>
  <si>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</si>
  <si>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</si>
  <si>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</si>
  <si>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</si>
  <si>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</si>
  <si>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</si>
  <si>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</si>
  <si>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</si>
  <si>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</si>
  <si>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</si>
  <si>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</si>
  <si>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</si>
  <si>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</si>
  <si>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</si>
  <si>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</si>
  <si>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</si>
  <si>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</si>
  <si>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</si>
  <si>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</si>
  <si>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</si>
  <si>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</si>
  <si>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</si>
  <si>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</si>
  <si>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</si>
  <si>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</si>
  <si>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</si>
  <si>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</si>
  <si>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</si>
  <si>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</si>
  <si>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</si>
  <si>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</si>
  <si>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</si>
  <si>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</si>
  <si>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</si>
  <si>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</si>
  <si>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</si>
  <si>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</si>
  <si>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</si>
  <si>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</si>
  <si>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</si>
  <si>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</si>
  <si>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</si>
  <si>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</si>
  <si>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</si>
  <si>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</si>
  <si>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</si>
  <si>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</si>
  <si>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</si>
  <si>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</si>
  <si>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</si>
  <si>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</si>
  <si>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</si>
  <si>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</si>
  <si>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</si>
  <si>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</si>
  <si>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</si>
  <si>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</si>
  <si>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</si>
  <si>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</si>
  <si>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</si>
  <si>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</si>
  <si>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</si>
  <si>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</si>
  <si>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</si>
  <si>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</si>
  <si>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</si>
  <si>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</si>
  <si>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</si>
  <si>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</si>
  <si>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</si>
  <si>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</si>
  <si>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</si>
  <si>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</si>
  <si>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</si>
  <si>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</si>
  <si>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</si>
  <si>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</si>
  <si>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</si>
  <si>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</si>
  <si>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</si>
  <si>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</si>
  <si>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</si>
  <si>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</si>
  <si>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</si>
  <si>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</si>
  <si>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</si>
  <si>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</si>
  <si>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</si>
  <si>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</si>
  <si>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</si>
  <si>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</si>
  <si>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</si>
  <si>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</si>
  <si>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</si>
  <si>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</si>
  <si>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</si>
  <si>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</si>
  <si>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</si>
  <si>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</si>
  <si>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</si>
  <si>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</si>
  <si>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</si>
  <si>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</si>
  <si>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</si>
  <si>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</si>
  <si>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</si>
  <si>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</si>
  <si>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</si>
  <si>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</si>
  <si>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</si>
  <si>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</si>
  <si>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</si>
  <si>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</si>
  <si>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</si>
  <si>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</si>
  <si>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</si>
  <si>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</si>
  <si>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</si>
  <si>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</si>
  <si>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</si>
  <si>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</si>
  <si>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</si>
  <si>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</si>
  <si>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</si>
  <si>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</si>
  <si>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</si>
  <si>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</si>
  <si>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</si>
  <si>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</si>
  <si>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</si>
  <si>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</si>
  <si>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</si>
  <si>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</si>
  <si>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</si>
  <si>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</si>
  <si>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</si>
  <si>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</si>
  <si>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</si>
  <si>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</si>
  <si>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</si>
  <si>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</si>
  <si>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</si>
  <si>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</si>
  <si>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</si>
  <si>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</si>
  <si>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</si>
  <si>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</si>
  <si>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</si>
  <si>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</si>
  <si>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</si>
  <si>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</si>
  <si>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</si>
  <si>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</si>
  <si>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</si>
  <si>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</si>
  <si>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</si>
  <si>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</si>
  <si>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</si>
  <si>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</si>
  <si>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</si>
  <si>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</si>
  <si>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</si>
  <si>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</si>
  <si>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</si>
  <si>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</si>
  <si>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</si>
  <si>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</si>
  <si>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</si>
  <si>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</si>
  <si>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</si>
  <si>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</si>
  <si>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</si>
  <si>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</si>
  <si>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</si>
  <si>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</si>
  <si>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</si>
  <si>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</si>
  <si>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</si>
  <si>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</si>
  <si>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</si>
  <si>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</si>
  <si>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</si>
  <si>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</si>
  <si>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</si>
  <si>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</si>
  <si>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</si>
  <si>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</si>
  <si>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</si>
  <si>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</si>
  <si>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</si>
  <si>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</si>
  <si>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</si>
  <si>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</si>
  <si>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</si>
  <si>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</si>
  <si>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</si>
  <si>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</si>
  <si>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</si>
  <si>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</si>
  <si>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</si>
  <si>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</si>
  <si>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</si>
  <si>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</si>
  <si>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</si>
  <si>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</si>
  <si>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</si>
  <si>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</si>
  <si>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</si>
  <si>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</si>
  <si>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</si>
  <si>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</si>
  <si>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</si>
  <si>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</si>
  <si>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</si>
  <si>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</si>
  <si>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</si>
  <si>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</si>
  <si>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</si>
  <si>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</si>
  <si>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</si>
  <si>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</si>
  <si>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</si>
  <si>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</si>
  <si>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</si>
  <si>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</si>
  <si>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</si>
  <si>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</si>
  <si>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</si>
  <si>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</si>
  <si>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</si>
  <si>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</si>
  <si>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</si>
  <si>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</si>
  <si>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</si>
  <si>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</si>
  <si>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</si>
  <si>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</si>
  <si>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</si>
  <si>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</si>
  <si>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</si>
  <si>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</si>
  <si>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</si>
  <si>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</si>
  <si>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</si>
  <si>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</si>
  <si>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</si>
  <si>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</si>
  <si>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</si>
  <si>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</si>
  <si>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</si>
  <si>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</si>
  <si>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</si>
  <si>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</si>
  <si>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</si>
  <si>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</si>
  <si>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</si>
  <si>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</si>
  <si>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</si>
  <si>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</si>
  <si>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</si>
  <si>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</si>
  <si>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</si>
  <si>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</si>
  <si>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</si>
  <si>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</si>
  <si>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</si>
  <si>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</si>
  <si>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</si>
  <si>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</si>
  <si>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</si>
  <si>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</si>
  <si>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</si>
  <si>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</si>
  <si>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</si>
  <si>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</si>
  <si>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</si>
  <si>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</si>
  <si>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</si>
  <si>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</si>
  <si>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</si>
  <si>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</si>
  <si>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</si>
  <si>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</si>
  <si>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</si>
  <si>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</si>
  <si>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</si>
  <si>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</si>
  <si>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</si>
  <si>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</si>
  <si>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</si>
  <si>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</si>
  <si>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</si>
  <si>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</si>
  <si>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</si>
  <si>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</si>
  <si>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</si>
  <si>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</si>
  <si>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</si>
  <si>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</si>
  <si>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</si>
  <si>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</si>
  <si>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</si>
  <si>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</si>
  <si>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</si>
  <si>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</si>
  <si>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</si>
  <si>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</si>
  <si>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</si>
  <si>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</si>
  <si>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</si>
  <si>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</si>
  <si>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</si>
  <si>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</si>
  <si>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</si>
  <si>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</si>
  <si>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</si>
  <si>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</si>
  <si>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</si>
  <si>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</si>
  <si>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</si>
  <si>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</si>
  <si>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</si>
  <si>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</si>
  <si>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</si>
  <si>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</si>
  <si>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</si>
  <si>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</si>
  <si>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</si>
  <si>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</si>
  <si>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</si>
  <si>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</si>
  <si>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</si>
  <si>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</si>
  <si>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</si>
  <si>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</si>
  <si>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</si>
  <si>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</si>
  <si>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</si>
  <si>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</si>
  <si>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</si>
  <si>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</si>
  <si>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</si>
  <si>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</si>
  <si>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</si>
  <si>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</si>
  <si>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</si>
  <si>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</si>
  <si>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</si>
  <si>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</si>
  <si>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</si>
  <si>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</si>
  <si>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</si>
  <si>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</si>
  <si>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</si>
  <si>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</si>
  <si>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</si>
  <si>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</si>
  <si>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</si>
  <si>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</si>
  <si>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</si>
  <si>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</si>
  <si>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</si>
  <si>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</si>
  <si>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</si>
  <si>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</si>
  <si>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</si>
  <si>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</si>
  <si>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</si>
  <si>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</si>
  <si>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</si>
  <si>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</si>
  <si>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</si>
  <si>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</si>
  <si>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</si>
  <si>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</si>
  <si>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</si>
  <si>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</si>
  <si>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</si>
  <si>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</si>
  <si>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</si>
  <si>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</si>
  <si>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</si>
  <si>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</si>
  <si>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</si>
  <si>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</si>
  <si>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</si>
  <si>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</si>
  <si>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</si>
  <si>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</si>
  <si>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</si>
  <si>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</si>
  <si>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</si>
  <si>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</si>
  <si>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</si>
  <si>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</si>
  <si>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</si>
  <si>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</si>
  <si>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</si>
  <si>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</si>
  <si>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</si>
  <si>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</si>
  <si>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</si>
  <si>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</si>
  <si>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</si>
  <si>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</si>
  <si>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</si>
  <si>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</si>
  <si>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</si>
  <si>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</si>
  <si>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</si>
  <si>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</si>
  <si>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</si>
  <si>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</si>
  <si>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</si>
  <si>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</si>
  <si>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</si>
  <si>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</si>
  <si>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</si>
  <si>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</si>
  <si>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</si>
  <si>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</si>
  <si>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</si>
  <si>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</si>
  <si>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</si>
  <si>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</si>
  <si>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</si>
  <si>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</si>
  <si>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</si>
  <si>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</si>
  <si>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</si>
  <si>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</si>
  <si>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</si>
  <si>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</si>
  <si>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</si>
  <si>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</si>
  <si>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</si>
  <si>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</si>
  <si>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</si>
  <si>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</si>
  <si>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</si>
  <si>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</si>
  <si>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</si>
  <si>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</si>
  <si>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</si>
  <si>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</si>
  <si>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</si>
  <si>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</si>
  <si>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</si>
  <si>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</si>
  <si>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</si>
  <si>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</si>
  <si>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</si>
  <si>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</si>
  <si>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</si>
  <si>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</si>
  <si>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</si>
  <si>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</si>
  <si>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</si>
  <si>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</si>
  <si>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</si>
  <si>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</si>
  <si>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</si>
  <si>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</si>
  <si>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</si>
  <si>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</si>
  <si>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</si>
  <si>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</si>
  <si>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</si>
  <si>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</si>
  <si>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</si>
  <si>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</si>
  <si>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</si>
  <si>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</si>
  <si>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</si>
  <si>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</si>
  <si>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</si>
  <si>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</si>
  <si>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</si>
  <si>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</si>
  <si>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</si>
  <si>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</si>
  <si>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</si>
  <si>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</si>
  <si>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</si>
  <si>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</si>
  <si>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</si>
  <si>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</si>
  <si>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</si>
  <si>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</si>
  <si>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</si>
  <si>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</si>
  <si>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</si>
  <si>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</si>
  <si>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</si>
  <si>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</si>
  <si>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</si>
  <si>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</si>
  <si>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</si>
  <si>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</si>
  <si>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</si>
  <si>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</si>
  <si>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</si>
  <si>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</si>
  <si>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</si>
  <si>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</si>
  <si>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</si>
  <si>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</si>
  <si>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</si>
  <si>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</si>
  <si>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</si>
  <si>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</si>
  <si>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</si>
  <si>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</si>
  <si>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</si>
  <si>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</si>
  <si>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</si>
  <si>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</si>
  <si>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</si>
  <si>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</si>
  <si>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</si>
  <si>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</si>
  <si>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</si>
  <si>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</si>
  <si>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</si>
  <si>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</si>
  <si>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</si>
  <si>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</si>
  <si>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</si>
  <si>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</si>
  <si>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</si>
  <si>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</si>
  <si>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</si>
  <si>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</si>
  <si>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</si>
  <si>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</si>
  <si>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</si>
  <si>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</si>
  <si>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</si>
  <si>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</si>
  <si>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</si>
  <si>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</si>
  <si>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</si>
  <si>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</si>
  <si>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</si>
  <si>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</si>
  <si>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</si>
  <si>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</si>
  <si>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</si>
  <si>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</si>
  <si>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</si>
  <si>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</si>
  <si>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</si>
  <si>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</si>
  <si>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</si>
  <si>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</si>
  <si>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</si>
  <si>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</si>
  <si>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</si>
  <si>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</si>
  <si>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</si>
  <si>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</si>
  <si>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</si>
  <si>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</si>
  <si>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</si>
  <si>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</si>
  <si>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</si>
  <si>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</si>
  <si>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</si>
  <si>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</si>
  <si>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</si>
  <si>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</si>
  <si>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</si>
  <si>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</si>
  <si>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</si>
  <si>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</si>
  <si>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</si>
  <si>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</si>
  <si>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</si>
  <si>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</si>
  <si>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</si>
  <si>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</si>
  <si>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</si>
  <si>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</si>
  <si>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</si>
  <si>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</si>
  <si>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</si>
  <si>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</si>
  <si>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</si>
  <si>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</si>
  <si>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</si>
  <si>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</si>
  <si>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</si>
  <si>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</si>
  <si>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</si>
  <si>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</si>
  <si>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</si>
  <si>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</si>
  <si>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</si>
  <si>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</si>
  <si>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</si>
  <si>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</si>
  <si>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</si>
  <si>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</si>
  <si>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</si>
  <si>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</si>
  <si>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</si>
  <si>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</si>
  <si>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</si>
  <si>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</si>
  <si>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</si>
  <si>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</si>
  <si>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</si>
  <si>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</si>
  <si>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</si>
  <si>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</si>
  <si>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</si>
  <si>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</si>
  <si>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</si>
  <si>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</si>
  <si>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</si>
  <si>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</si>
  <si>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</si>
  <si>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</si>
  <si>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</si>
  <si>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</si>
  <si>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</si>
  <si>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</si>
  <si>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</si>
  <si>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</si>
  <si>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</si>
  <si>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</si>
  <si>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</si>
  <si>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</si>
  <si>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</si>
  <si>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</si>
  <si>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</si>
  <si>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</si>
  <si>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</si>
  <si>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</si>
  <si>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</si>
  <si>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</si>
  <si>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</si>
  <si>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</si>
  <si>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</si>
  <si>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</si>
  <si>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</si>
  <si>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</si>
  <si>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</si>
  <si>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</si>
  <si>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</si>
  <si>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</si>
  <si>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</si>
  <si>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</si>
  <si>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</si>
  <si>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</si>
  <si>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</si>
  <si>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</si>
  <si>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</si>
  <si>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</si>
  <si>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</si>
  <si>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</si>
  <si>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</si>
  <si>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</si>
  <si>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</si>
  <si>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</si>
  <si>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</si>
  <si>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</si>
  <si>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</si>
  <si>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</si>
  <si>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</si>
  <si>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</si>
  <si>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</si>
  <si>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</si>
  <si>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</si>
  <si>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</si>
  <si>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</si>
  <si>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</si>
  <si>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</si>
  <si>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</si>
  <si>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</si>
  <si>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</si>
  <si>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</si>
  <si>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</si>
  <si>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</si>
  <si>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</si>
  <si>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</si>
  <si>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</si>
  <si>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</si>
  <si>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</si>
  <si>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</si>
  <si>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</si>
  <si>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</si>
  <si>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</si>
  <si>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</si>
  <si>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</si>
  <si>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</si>
  <si>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</si>
  <si>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</si>
  <si>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</si>
  <si>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</si>
  <si>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</si>
  <si>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</si>
  <si>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</si>
  <si>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</si>
  <si>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</si>
  <si>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</si>
  <si>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</si>
  <si>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</si>
  <si>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</si>
  <si>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</si>
  <si>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</si>
  <si>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</si>
  <si>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</si>
  <si>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</si>
  <si>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</si>
  <si>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</si>
  <si>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</si>
  <si>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</si>
  <si>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</si>
  <si>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</si>
  <si>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</si>
  <si>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</si>
  <si>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</si>
  <si>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</si>
  <si>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</si>
  <si>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</si>
  <si>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</si>
  <si>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</si>
  <si>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</si>
  <si>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</si>
  <si>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</si>
  <si>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</si>
  <si>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</si>
  <si>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</si>
  <si>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</si>
  <si>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</si>
  <si>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</si>
  <si>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</si>
  <si>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</si>
  <si>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</si>
  <si>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</si>
  <si>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</si>
  <si>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</si>
  <si>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</si>
  <si>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</si>
  <si>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</si>
  <si>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</si>
  <si>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</si>
  <si>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</si>
  <si>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</si>
  <si>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</si>
  <si>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</si>
  <si>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</si>
  <si>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</si>
  <si>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</si>
  <si>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</si>
  <si>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</si>
  <si>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</si>
  <si>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</si>
  <si>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</si>
  <si>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</si>
  <si>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</si>
  <si>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</si>
  <si>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</si>
  <si>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</si>
  <si>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</si>
  <si>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</si>
  <si>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</si>
  <si>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</si>
  <si>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</si>
  <si>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</si>
  <si>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</si>
  <si>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</si>
  <si>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</si>
  <si>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</si>
  <si>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</si>
  <si>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</si>
  <si>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</si>
  <si>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</si>
  <si>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</si>
  <si>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</si>
  <si>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</si>
  <si>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</si>
  <si>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</si>
  <si>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</si>
  <si>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</si>
  <si>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</si>
  <si>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</si>
  <si>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</si>
  <si>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</si>
  <si>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</si>
  <si>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</si>
  <si>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</si>
  <si>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</si>
  <si>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</si>
  <si>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</si>
  <si>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</si>
  <si>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</si>
  <si>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</si>
  <si>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</si>
  <si>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</si>
  <si>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</si>
  <si>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</si>
  <si>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</si>
  <si>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</si>
  <si>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</si>
  <si>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</si>
  <si>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</si>
  <si>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</si>
  <si>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</si>
  <si>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</si>
  <si>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</si>
  <si>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</si>
  <si>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</si>
  <si>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</si>
  <si>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</si>
  <si>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</si>
  <si>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</si>
  <si>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</si>
  <si>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</si>
  <si>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</si>
  <si>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</si>
  <si>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</si>
  <si>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</si>
  <si>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</si>
  <si>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</si>
  <si>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</si>
  <si>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</si>
  <si>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</si>
  <si>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</si>
  <si>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</si>
  <si>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</si>
  <si>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</si>
  <si>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</si>
  <si>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</si>
  <si>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</si>
  <si>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</si>
  <si>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</si>
  <si>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</si>
  <si>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</si>
  <si>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</si>
  <si>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</si>
  <si>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</si>
  <si>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</si>
  <si>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</si>
  <si>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</si>
  <si>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</si>
  <si>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</si>
  <si>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</si>
  <si>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</si>
  <si>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</si>
  <si>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</si>
  <si>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</si>
  <si>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</si>
  <si>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</si>
  <si>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</si>
  <si>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</si>
  <si>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</si>
  <si>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</si>
  <si>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</si>
  <si>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</si>
  <si>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</si>
  <si>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</si>
  <si>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</si>
  <si>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</si>
  <si>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</si>
  <si>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</si>
  <si>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</si>
  <si>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</si>
  <si>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</si>
  <si>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</si>
  <si>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</si>
  <si>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</si>
  <si>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</si>
  <si>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</si>
  <si>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</si>
  <si>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</si>
  <si>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</si>
  <si>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</si>
  <si>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</si>
  <si>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</si>
  <si>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</si>
  <si>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</si>
  <si>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</si>
  <si>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</si>
  <si>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</si>
  <si>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</si>
  <si>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</si>
  <si>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</si>
  <si>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</si>
  <si>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</si>
  <si>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</si>
  <si>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</si>
  <si>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</si>
  <si>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</si>
  <si>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</si>
  <si>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</si>
  <si>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</si>
  <si>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</si>
  <si>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</si>
  <si>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</si>
  <si>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</si>
  <si>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</si>
  <si>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</si>
  <si>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</si>
  <si>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</si>
  <si>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</si>
  <si>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</si>
  <si>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</si>
  <si>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</si>
  <si>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</si>
  <si>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</si>
  <si>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</si>
  <si>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</si>
  <si>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</si>
  <si>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</si>
  <si>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</si>
  <si>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</si>
  <si>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</si>
  <si>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</si>
  <si>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</si>
  <si>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</si>
  <si>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</si>
  <si>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</si>
  <si>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</si>
  <si>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</si>
  <si>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</si>
  <si>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</si>
  <si>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</si>
  <si>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</si>
  <si>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</si>
  <si>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</si>
  <si>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</si>
  <si>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</si>
  <si>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</si>
  <si>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</si>
  <si>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</si>
  <si>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</si>
  <si>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</si>
  <si>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</si>
  <si>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</si>
  <si>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</si>
  <si>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</si>
  <si>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</si>
  <si>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</si>
  <si>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</si>
  <si>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</si>
  <si>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</si>
  <si>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</si>
  <si>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</si>
  <si>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</si>
  <si>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</si>
  <si>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</si>
  <si>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</si>
  <si>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</si>
  <si>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</si>
  <si>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</si>
  <si>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</si>
  <si>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</si>
  <si>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</si>
  <si>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</si>
  <si>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</si>
  <si>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</si>
  <si>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</si>
  <si>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</si>
  <si>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</si>
  <si>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</si>
  <si>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</si>
  <si>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</si>
  <si>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</si>
  <si>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</si>
  <si>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</si>
  <si>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</si>
  <si>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</si>
  <si>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</si>
  <si>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</si>
  <si>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</si>
  <si>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</si>
  <si>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</si>
  <si>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</si>
  <si>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</si>
  <si>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</si>
  <si>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</si>
  <si>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</si>
  <si>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</si>
  <si>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</si>
  <si>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</si>
  <si>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</si>
  <si>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</si>
  <si>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</si>
  <si>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</si>
  <si>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</si>
  <si>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</si>
  <si>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</si>
  <si>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</si>
  <si>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</si>
  <si>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</si>
  <si>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</si>
  <si>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</si>
  <si>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</si>
  <si>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</si>
  <si>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</si>
  <si>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</si>
  <si>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</si>
  <si>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</si>
  <si>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</si>
  <si>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</si>
  <si>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</si>
  <si>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</si>
  <si>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</si>
  <si>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</si>
  <si>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</si>
  <si>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</si>
  <si>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</si>
  <si>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</si>
  <si>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</si>
  <si>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</si>
  <si>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</si>
  <si>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</si>
  <si>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</si>
  <si>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</si>
  <si>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</si>
  <si>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</si>
  <si>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</si>
  <si>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</si>
  <si>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</si>
  <si>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</si>
  <si>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</si>
  <si>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</si>
  <si>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</si>
  <si>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</si>
  <si>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</si>
  <si>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</si>
  <si>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</si>
  <si>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</si>
  <si>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</si>
  <si>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</si>
  <si>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</si>
  <si>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</si>
  <si>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</si>
  <si>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</si>
  <si>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</si>
  <si>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</si>
  <si>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</si>
  <si>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</si>
  <si>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</si>
  <si>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</si>
  <si>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</si>
  <si>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</si>
  <si>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</si>
  <si>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</si>
  <si>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</si>
  <si>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</si>
  <si>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</si>
  <si>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</si>
  <si>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</si>
  <si>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</si>
  <si>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</si>
  <si>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</si>
  <si>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</si>
  <si>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</si>
  <si>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</si>
  <si>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</si>
  <si>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</si>
  <si>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</si>
  <si>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</si>
  <si>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</si>
  <si>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</si>
  <si>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</si>
  <si>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</si>
  <si>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</si>
  <si>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</si>
  <si>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</si>
  <si>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</si>
  <si>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</si>
  <si>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</si>
  <si>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</si>
  <si>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</si>
  <si>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</si>
  <si>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</si>
  <si>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</si>
  <si>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</si>
  <si>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</si>
  <si>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</si>
  <si>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</si>
  <si>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</si>
  <si>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</si>
  <si>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</si>
  <si>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</si>
  <si>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</si>
  <si>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</si>
  <si>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</si>
  <si>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</si>
  <si>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</si>
  <si>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</si>
  <si>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</si>
  <si>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</si>
  <si>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</si>
  <si>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</si>
  <si>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</si>
  <si>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</si>
  <si>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</si>
  <si>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</si>
  <si>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</si>
  <si>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</si>
  <si>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</si>
  <si>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</si>
  <si>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</si>
  <si>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</si>
  <si>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</si>
  <si>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</si>
  <si>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</si>
  <si>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</si>
  <si>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</si>
  <si>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</si>
  <si>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</si>
  <si>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</si>
  <si>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</si>
  <si>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</si>
  <si>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</si>
  <si>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</si>
  <si>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</si>
  <si>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</si>
  <si>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</si>
  <si>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</si>
  <si>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</si>
  <si>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</si>
  <si>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</si>
  <si>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</si>
  <si>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</si>
  <si>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</si>
  <si>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</si>
  <si>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</si>
  <si>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</si>
  <si>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</si>
  <si>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</si>
  <si>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</si>
  <si>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</si>
  <si>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</si>
  <si>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</si>
  <si>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</si>
  <si>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</si>
  <si>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</si>
  <si>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</si>
  <si>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</si>
  <si>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</si>
  <si>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</si>
  <si>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</si>
  <si>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</si>
  <si>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</si>
  <si>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</si>
  <si>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</si>
  <si>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</si>
  <si>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</si>
  <si>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</si>
  <si>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</si>
  <si>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</si>
  <si>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</si>
  <si>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</si>
  <si>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</si>
  <si>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</si>
  <si>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</si>
  <si>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</si>
  <si>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</si>
  <si>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</si>
  <si>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</si>
  <si>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</si>
  <si>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</si>
  <si>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</si>
  <si>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</si>
  <si>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</si>
  <si>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</si>
  <si>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</si>
  <si>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</si>
  <si>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</si>
  <si>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</si>
  <si>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</si>
  <si>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</si>
  <si>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</si>
  <si>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</si>
  <si>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</si>
  <si>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</si>
  <si>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</si>
  <si>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</si>
  <si>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</si>
  <si>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</si>
  <si>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</si>
  <si>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</si>
  <si>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</si>
  <si>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</si>
  <si>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</si>
  <si>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</si>
  <si>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</si>
  <si>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</si>
  <si>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</si>
  <si>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</si>
  <si>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</si>
  <si>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</si>
  <si>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</si>
  <si>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</si>
  <si>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</si>
  <si>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</si>
  <si>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</si>
  <si>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</si>
  <si>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</si>
  <si>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</si>
  <si>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</si>
  <si>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</si>
  <si>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</si>
  <si>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</si>
  <si>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</si>
  <si>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</si>
  <si>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</si>
  <si>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</si>
  <si>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</si>
  <si>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</si>
  <si>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</si>
  <si>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</si>
  <si>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</si>
  <si>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</si>
  <si>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</si>
  <si>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</si>
  <si>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</si>
  <si>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</si>
  <si>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</si>
  <si>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</si>
  <si>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</si>
  <si>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</si>
  <si>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</si>
  <si>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</si>
  <si>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</si>
  <si>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</si>
  <si>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</si>
  <si>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</si>
  <si>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</si>
  <si>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</si>
  <si>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</si>
  <si>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</si>
  <si>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</si>
  <si>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</si>
  <si>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</si>
  <si>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</si>
  <si>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</si>
  <si>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</si>
  <si>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</si>
  <si>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</si>
  <si>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</si>
  <si>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</si>
  <si>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</si>
  <si>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</si>
  <si>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</si>
  <si>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</si>
  <si>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</si>
  <si>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</si>
  <si>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</si>
  <si>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</si>
  <si>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</si>
  <si>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</si>
  <si>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</si>
  <si>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</si>
  <si>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</si>
  <si>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</si>
  <si>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</si>
  <si>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</si>
  <si>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</si>
  <si>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</si>
  <si>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</si>
  <si>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</si>
  <si>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</si>
  <si>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</si>
  <si>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</si>
  <si>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</si>
  <si>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</si>
  <si>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</si>
  <si>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</si>
  <si>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</si>
  <si>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</si>
  <si>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</si>
  <si>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</si>
  <si>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</si>
  <si>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</si>
  <si>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</si>
  <si>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</si>
  <si>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</si>
  <si>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</si>
  <si>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</si>
  <si>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</si>
  <si>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</si>
  <si>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</si>
  <si>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</si>
  <si>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</si>
  <si>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</si>
  <si>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</si>
  <si>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</si>
  <si>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</si>
  <si>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</si>
  <si>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</si>
  <si>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</si>
  <si>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</si>
  <si>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</si>
  <si>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</si>
  <si>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</si>
  <si>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</si>
  <si>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</si>
  <si>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</si>
  <si>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</si>
  <si>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</si>
  <si>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</si>
  <si>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</si>
  <si>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</si>
  <si>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</si>
  <si>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</si>
  <si>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</si>
  <si>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</si>
  <si>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</si>
  <si>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</si>
  <si>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</si>
  <si>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</si>
  <si>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</si>
  <si>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</si>
  <si>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</si>
  <si>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</si>
  <si>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</si>
  <si>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</si>
  <si>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</si>
  <si>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</si>
  <si>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</si>
  <si>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</si>
  <si>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</si>
  <si>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</si>
  <si>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</si>
  <si>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</si>
  <si>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</si>
  <si>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</si>
  <si>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</si>
  <si>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</si>
  <si>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</si>
  <si>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</si>
  <si>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</si>
  <si>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</si>
  <si>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</si>
  <si>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</si>
  <si>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</si>
  <si>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</si>
  <si>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</si>
  <si>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</si>
  <si>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</si>
  <si>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</si>
  <si>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</si>
  <si>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</si>
  <si>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</si>
  <si>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</si>
  <si>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</si>
  <si>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</si>
  <si>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</si>
  <si>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</si>
  <si>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</si>
  <si>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</si>
  <si>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</si>
  <si>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</si>
  <si>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</si>
  <si>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</si>
  <si>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</si>
  <si>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</si>
  <si>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</si>
  <si>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</si>
  <si>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</si>
  <si>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</si>
  <si>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</si>
  <si>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</si>
  <si>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</si>
  <si>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</si>
  <si>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</si>
  <si>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</si>
  <si>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</si>
  <si>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</si>
  <si>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</si>
  <si>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</si>
  <si>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</si>
  <si>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</si>
  <si>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</si>
  <si>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</si>
  <si>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</si>
  <si>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</si>
  <si>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</si>
  <si>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</si>
  <si>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</si>
  <si>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</si>
  <si>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</si>
  <si>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</si>
  <si>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</si>
  <si>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</si>
  <si>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</si>
  <si>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</si>
  <si>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</si>
  <si>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</si>
  <si>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</si>
  <si>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</si>
  <si>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</si>
  <si>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</si>
  <si>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</si>
  <si>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</si>
  <si>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</si>
  <si>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</si>
  <si>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</si>
  <si>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</si>
  <si>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</si>
  <si>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</si>
  <si>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</si>
  <si>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</si>
  <si>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</si>
  <si>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</si>
  <si>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</si>
  <si>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</si>
  <si>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</si>
  <si>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</si>
  <si>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</si>
  <si>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</si>
  <si>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</si>
  <si>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</si>
  <si>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</si>
  <si>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</si>
  <si>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</si>
  <si>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</si>
  <si>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</si>
  <si>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</si>
  <si>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</si>
  <si>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</si>
  <si>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</si>
  <si>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</si>
  <si>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</si>
  <si>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</si>
  <si>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</si>
  <si>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</si>
  <si>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</si>
  <si>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</si>
  <si>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</si>
  <si>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</si>
  <si>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</si>
  <si>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</si>
  <si>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</si>
  <si>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</si>
  <si>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</si>
  <si>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</si>
  <si>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</si>
  <si>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</si>
  <si>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</si>
  <si>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</si>
  <si>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</si>
  <si>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</si>
  <si>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</si>
  <si>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</si>
  <si>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</si>
  <si>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</si>
  <si>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</si>
  <si>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</si>
  <si>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</si>
  <si>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</si>
  <si>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</si>
  <si>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</si>
  <si>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</si>
  <si>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</si>
  <si>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</si>
  <si>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</si>
  <si>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</si>
  <si>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</si>
  <si>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</si>
  <si>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</si>
  <si>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</si>
  <si>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</si>
  <si>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</si>
  <si>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</si>
  <si>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</si>
  <si>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</si>
  <si>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</si>
  <si>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</si>
  <si>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</si>
  <si>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</si>
  <si>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</si>
  <si>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</si>
  <si>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</si>
  <si>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</si>
  <si>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</si>
  <si>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</si>
  <si>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</si>
  <si>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</si>
  <si>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</si>
  <si>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</si>
  <si>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</si>
  <si>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</si>
  <si>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</si>
  <si>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</si>
  <si>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</si>
  <si>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</si>
  <si>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</si>
  <si>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</si>
  <si>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</si>
  <si>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</si>
  <si>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</si>
  <si>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</si>
  <si>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</si>
  <si>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</si>
  <si>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</si>
  <si>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</si>
  <si>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</si>
  <si>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</si>
  <si>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</si>
  <si>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</si>
  <si>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</si>
  <si>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</si>
  <si>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</si>
  <si>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</si>
  <si>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</si>
  <si>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</si>
  <si>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</si>
  <si>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</si>
  <si>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</si>
  <si>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</si>
  <si>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</si>
  <si>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</si>
  <si>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</si>
  <si>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</si>
  <si>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</si>
  <si>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</si>
  <si>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</si>
  <si>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</si>
  <si>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</si>
  <si>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</si>
  <si>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</si>
  <si>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</si>
  <si>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</si>
  <si>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</si>
  <si>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</si>
  <si>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</si>
  <si>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</si>
  <si>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</si>
  <si>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</si>
  <si>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</si>
  <si>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</si>
  <si>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</si>
  <si>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</si>
  <si>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</si>
  <si>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</si>
  <si>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</si>
  <si>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</si>
  <si>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</si>
  <si>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</si>
  <si>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</si>
  <si>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</si>
  <si>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</si>
  <si>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</si>
  <si>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</si>
  <si>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</si>
  <si>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</si>
  <si>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</si>
  <si>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</si>
  <si>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</si>
  <si>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</si>
  <si>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</si>
  <si>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</si>
  <si>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</si>
  <si>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</si>
  <si>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</si>
  <si>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</si>
  <si>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</si>
  <si>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</si>
  <si>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</si>
  <si>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</si>
  <si>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</si>
  <si>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</si>
  <si>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</si>
  <si>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</si>
  <si>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</si>
  <si>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</si>
  <si>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</si>
  <si>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</si>
  <si>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</si>
  <si>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</si>
  <si>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</si>
  <si>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</si>
  <si>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</si>
  <si>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</si>
  <si>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</si>
  <si>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</si>
  <si>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</si>
  <si>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</si>
  <si>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</si>
  <si>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</si>
  <si>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</si>
  <si>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</si>
  <si>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</si>
  <si>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</si>
  <si>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</si>
  <si>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</si>
  <si>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</si>
  <si>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</si>
  <si>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</si>
  <si>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</si>
  <si>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</si>
  <si>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</si>
  <si>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</si>
  <si>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</si>
  <si>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</si>
  <si>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</si>
  <si>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</si>
  <si>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</si>
  <si>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</si>
  <si>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</si>
  <si>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</si>
  <si>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</si>
  <si>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</si>
  <si>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</si>
  <si>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</si>
  <si>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</si>
  <si>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</si>
  <si>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</si>
  <si>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</si>
  <si>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</si>
  <si>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</si>
  <si>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</si>
  <si>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</si>
  <si>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</si>
  <si>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</si>
  <si>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</si>
  <si>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</si>
  <si>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</si>
  <si>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</si>
  <si>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</si>
  <si>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</si>
  <si>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</si>
  <si>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</si>
  <si>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</si>
  <si>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</si>
  <si>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</si>
  <si>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</si>
  <si>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</si>
  <si>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</si>
  <si>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</si>
  <si>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</si>
  <si>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</si>
  <si>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</si>
  <si>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</si>
  <si>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</si>
  <si>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</si>
  <si>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</si>
  <si>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</si>
  <si>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</si>
  <si>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</si>
  <si>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</si>
  <si>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</si>
  <si>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</si>
  <si>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</si>
  <si>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</si>
  <si>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</si>
  <si>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</si>
  <si>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</si>
  <si>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</si>
  <si>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</si>
  <si>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</si>
  <si>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</si>
  <si>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</si>
  <si>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</si>
  <si>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</si>
  <si>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</si>
  <si>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</si>
  <si>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</si>
  <si>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</si>
  <si>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</si>
  <si>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</si>
  <si>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</si>
  <si>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</si>
  <si>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</si>
  <si>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</si>
  <si>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</si>
  <si>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</si>
  <si>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</si>
  <si>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</si>
  <si>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</si>
  <si>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</si>
  <si>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</si>
  <si>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T4818/3346</t>
  </si>
  <si>
    <t>F4619/2053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</si>
  <si>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</si>
  <si>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</si>
  <si>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</si>
  <si>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</si>
  <si>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</si>
  <si>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</si>
  <si>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</si>
  <si>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</si>
  <si>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</si>
  <si>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</si>
  <si>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</si>
  <si>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</si>
  <si>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</si>
  <si>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</si>
  <si>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</si>
  <si>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</si>
  <si>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</si>
  <si>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</si>
  <si>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</si>
  <si>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</si>
  <si>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</si>
  <si>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</si>
  <si>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</si>
  <si>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</si>
  <si>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</si>
  <si>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</si>
  <si>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</si>
  <si>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</si>
  <si>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</si>
  <si>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</si>
  <si>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</si>
  <si>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</si>
  <si>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</si>
  <si>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</si>
  <si>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</si>
  <si>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</si>
  <si>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</si>
  <si>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</si>
  <si>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</si>
  <si>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</si>
  <si>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</si>
  <si>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</si>
  <si>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</si>
  <si>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</si>
  <si>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</si>
  <si>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</si>
  <si>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</si>
  <si>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</si>
  <si>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</si>
  <si>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</si>
  <si>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</si>
  <si>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</si>
  <si>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</si>
  <si>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</si>
  <si>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</si>
  <si>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</si>
  <si>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</si>
  <si>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</si>
  <si>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</si>
  <si>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</si>
  <si>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</si>
  <si>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</si>
  <si>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</si>
  <si>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</si>
  <si>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</si>
  <si>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</si>
  <si>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</si>
  <si>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</si>
  <si>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</si>
  <si>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</si>
  <si>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</si>
  <si>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</si>
  <si>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</si>
  <si>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</si>
  <si>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</si>
  <si>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</si>
  <si>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</si>
  <si>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</si>
  <si>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</si>
  <si>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</si>
  <si>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</si>
  <si>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</si>
  <si>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</si>
  <si>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</si>
  <si>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</si>
  <si>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</si>
  <si>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</si>
  <si>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</si>
  <si>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</si>
  <si>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</si>
  <si>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</si>
  <si>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</si>
  <si>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</si>
  <si>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</si>
  <si>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</si>
  <si>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</si>
  <si>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</si>
  <si>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</si>
  <si>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</si>
  <si>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</si>
  <si>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</si>
  <si>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</si>
  <si>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</si>
  <si>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</si>
  <si>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</si>
  <si>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</si>
  <si>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</si>
  <si>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</si>
  <si>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</si>
  <si>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</si>
  <si>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</si>
  <si>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</si>
  <si>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</si>
  <si>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</si>
  <si>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</si>
  <si>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</si>
  <si>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</si>
  <si>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</si>
  <si>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</si>
  <si>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</si>
  <si>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</si>
  <si>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</si>
  <si>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</si>
  <si>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</si>
  <si>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</si>
  <si>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</si>
  <si>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</si>
  <si>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</si>
  <si>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</si>
  <si>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</si>
  <si>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</si>
  <si>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</si>
  <si>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</si>
  <si>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</si>
  <si>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</si>
  <si>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</si>
  <si>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</si>
  <si>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</si>
  <si>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</si>
  <si>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</si>
  <si>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</si>
  <si>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</si>
  <si>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</si>
  <si>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</si>
  <si>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</si>
  <si>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</si>
  <si>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</si>
  <si>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</si>
  <si>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</si>
  <si>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</si>
  <si>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</si>
  <si>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</si>
  <si>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</si>
  <si>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</si>
  <si>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</si>
  <si>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</si>
  <si>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</si>
  <si>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</si>
  <si>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</si>
  <si>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</si>
  <si>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</si>
  <si>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</si>
  <si>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</si>
  <si>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</si>
  <si>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</si>
  <si>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</si>
  <si>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</si>
  <si>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</si>
  <si>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</si>
  <si>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</si>
  <si>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</si>
  <si>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</si>
  <si>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</si>
  <si>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</si>
  <si>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</si>
  <si>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</si>
  <si>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</si>
  <si>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</si>
  <si>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</si>
  <si>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</si>
  <si>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</si>
  <si>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</si>
  <si>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</si>
  <si>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</si>
  <si>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</si>
  <si>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</si>
  <si>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</si>
  <si>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</si>
  <si>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</si>
  <si>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</si>
  <si>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</si>
  <si>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</si>
  <si>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</si>
  <si>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</si>
  <si>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</si>
  <si>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</si>
  <si>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</si>
  <si>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</si>
  <si>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</si>
  <si>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</si>
  <si>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</si>
  <si>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</si>
  <si>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</si>
  <si>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</si>
  <si>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</si>
  <si>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</si>
  <si>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</si>
  <si>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</si>
  <si>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</si>
  <si>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</si>
  <si>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</si>
  <si>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</si>
  <si>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</si>
  <si>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</si>
  <si>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</si>
  <si>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</si>
  <si>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</si>
  <si>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</si>
  <si>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</si>
  <si>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</si>
  <si>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</si>
  <si>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</si>
  <si>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</si>
  <si>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</si>
  <si>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</si>
  <si>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</si>
  <si>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</si>
  <si>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</si>
  <si>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</si>
  <si>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</si>
  <si>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</si>
  <si>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</si>
  <si>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</si>
  <si>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</si>
  <si>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</si>
  <si>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</si>
  <si>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</si>
  <si>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</si>
  <si>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</si>
  <si>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</si>
  <si>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</si>
  <si>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</si>
  <si>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</si>
  <si>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</si>
  <si>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</si>
  <si>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</si>
  <si>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</si>
  <si>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</si>
  <si>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</si>
  <si>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</si>
  <si>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</si>
  <si>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</si>
  <si>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</si>
  <si>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</si>
  <si>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</si>
  <si>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</si>
  <si>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</si>
  <si>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</si>
  <si>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</si>
  <si>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</si>
  <si>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</si>
  <si>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</si>
  <si>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</si>
  <si>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</si>
  <si>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</si>
  <si>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</si>
  <si>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Baut + mur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</si>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</sst>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19"/>
      <c r="M5" s="1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1"/>
      <c r="M5" s="86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2"/>
      <c r="M5" s="86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3"/>
      <c r="M5" s="86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4"/>
      <c r="M5" s="86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5"/>
      <c r="M5" s="865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6"/>
      <c r="M5" s="86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7"/>
      <c r="M5" s="867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8"/>
      <c r="M5" s="86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1"/>
      <c r="M5" s="87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2"/>
      <c r="M5" s="87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3"/>
      <c r="M5" s="87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6"/>
      <c r="M5" s="87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8"/>
      <c r="M5" s="87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86"/>
      <c r="M5" s="88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0"/>
      <c r="M5" s="89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16271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16270</v>
      </c>
      <c r="AC64" s="46" t="s">
        <v>16273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16270</v>
      </c>
      <c r="AC65" s="46" t="s">
        <v>16273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16273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16273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16273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16271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16272</v>
      </c>
      <c r="AC69" s="46" t="s">
        <v>16273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16272</v>
      </c>
      <c r="AC70" s="46" t="s">
        <v>16273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2"/>
      <c r="M5" s="89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16289</v>
      </c>
      <c r="O11" s="38" t="s">
        <v>16290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16295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16296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16297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16298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16274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16299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16274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16300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16301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16302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16303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16304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16305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16306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16307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16308</v>
      </c>
      <c r="O26" s="38" t="s">
        <v>16314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16315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16309</v>
      </c>
      <c r="O27" s="38" t="s">
        <v>16314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16315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16293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16310</v>
      </c>
      <c r="O28" s="38" t="s">
        <v>16314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16315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16293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16311</v>
      </c>
      <c r="O29" s="38" t="s">
        <v>16314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16315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38" t="s">
        <v>16314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16315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16294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16313</v>
      </c>
      <c r="O31" s="38" t="s">
        <v>16314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16315</v>
      </c>
      <c r="U31" s="45"/>
      <c r="V31" s="38" t="s">
        <v>16295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16318</v>
      </c>
      <c r="U32" s="45"/>
      <c r="V32" s="38" t="s">
        <v>16296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16316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16318</v>
      </c>
      <c r="U33" s="45"/>
      <c r="V33" s="53" t="s">
        <v>16297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16317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16318</v>
      </c>
      <c r="U34" s="45"/>
      <c r="V34" s="38" t="s">
        <v>16298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16299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16320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16300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16321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16301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16302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16336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16303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16304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16318</v>
      </c>
      <c r="AC41" s="46" t="s">
        <v>16319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16316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16318</v>
      </c>
      <c r="AC42" s="46" t="s">
        <v>16319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16317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16318</v>
      </c>
      <c r="AC43" s="46" t="s">
        <v>16319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16320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16321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16289</v>
      </c>
      <c r="W46" s="38" t="s">
        <v>16290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16324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N1" zoomScaleNormal="100" workbookViewId="0">
      <pane ySplit="6" topLeftCell="A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16322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16347</v>
      </c>
      <c r="U10" s="46"/>
      <c r="V10" s="38" t="s">
        <v>16340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16341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16342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16347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16343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16348</v>
      </c>
      <c r="U14" s="46"/>
      <c r="V14" s="53" t="s">
        <v>16306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16344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16307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16345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16346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16349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16336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16305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16350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16322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16352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16352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16352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16352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16352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16352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16352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16352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16352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16342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16366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16343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16348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16349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16432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16353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16355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16354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16356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16357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16358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16359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16360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16367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16361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16362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16365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16362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16365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16365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16365</v>
      </c>
      <c r="U17" s="46"/>
      <c r="V17" s="38" t="s">
        <v>16363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16365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16363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16365</v>
      </c>
      <c r="U18" s="46"/>
      <c r="V18" s="38" t="s">
        <v>16364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16365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16364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16365</v>
      </c>
      <c r="U19" s="46"/>
      <c r="V19" s="53" t="s">
        <v>16368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16365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16368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16365</v>
      </c>
      <c r="U20" s="46"/>
      <c r="V20" s="53" t="s">
        <v>16369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16365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16369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16365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16365</v>
      </c>
      <c r="U22" s="46"/>
      <c r="V22" s="38" t="s">
        <v>16370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16370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16365</v>
      </c>
      <c r="U23" s="46"/>
      <c r="V23" s="62" t="s">
        <v>16379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16371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16376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16372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16373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16374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16373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16374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16375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16377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16375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16372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16376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16378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16377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16361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16379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16365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16381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16386</v>
      </c>
      <c r="AC41" s="46" t="s">
        <v>16387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16386</v>
      </c>
      <c r="AC42" s="46" t="s">
        <v>16387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16357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16354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16371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16358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16353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16475</v>
      </c>
      <c r="AC49" s="38" t="s">
        <v>16327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16308</v>
      </c>
      <c r="W50" s="38" t="s">
        <v>16314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16315</v>
      </c>
      <c r="AC50" s="38" t="s">
        <v>16476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16309</v>
      </c>
      <c r="W51" s="38" t="s">
        <v>16314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16315</v>
      </c>
      <c r="AC51" s="38" t="s">
        <v>16476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16310</v>
      </c>
      <c r="W52" s="38" t="s">
        <v>16314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16315</v>
      </c>
      <c r="AC52" s="38" t="s">
        <v>16476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16311</v>
      </c>
      <c r="W53" s="38" t="s">
        <v>16314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16315</v>
      </c>
      <c r="AC53" s="38" t="s">
        <v>16476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16312</v>
      </c>
      <c r="W54" s="38" t="s">
        <v>16314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16315</v>
      </c>
      <c r="AC54" s="38" t="s">
        <v>16476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16313</v>
      </c>
      <c r="W55" s="38" t="s">
        <v>16314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16315</v>
      </c>
      <c r="AC55" s="38" t="s">
        <v>16476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8"/>
      <c r="M5" s="89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16365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16388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16389</v>
      </c>
      <c r="O9" s="60" t="s">
        <v>16390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16365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16391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16392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16368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16365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16393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16365</v>
      </c>
      <c r="U14" s="46"/>
      <c r="V14" s="38" t="s">
        <v>16388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16394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16391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16395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16392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16396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16397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16398</v>
      </c>
      <c r="U18" s="46"/>
      <c r="V18" s="38" t="s">
        <v>16368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16399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16400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16398</v>
      </c>
      <c r="U20" s="46"/>
      <c r="V20" s="38" t="s">
        <v>16389</v>
      </c>
      <c r="W20" s="60" t="s">
        <v>16390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16401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16393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16402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16404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16411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16404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16411</v>
      </c>
      <c r="U23" s="46"/>
      <c r="V23" s="53" t="s">
        <v>16407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16411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16403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16408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16411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16405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16409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16406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16410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16407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16411</v>
      </c>
      <c r="U27" s="46"/>
      <c r="V27" s="80" t="s">
        <v>16412</v>
      </c>
      <c r="W27" s="38" t="s">
        <v>16413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16408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16411</v>
      </c>
      <c r="U28" s="46"/>
      <c r="V28" s="51" t="s">
        <v>16414</v>
      </c>
      <c r="W28" s="38" t="s">
        <v>16413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16409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16411</v>
      </c>
      <c r="U29" s="45"/>
      <c r="V29" s="59" t="s">
        <v>16415</v>
      </c>
      <c r="W29" s="38" t="s">
        <v>16413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16410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16411</v>
      </c>
      <c r="U30" s="45"/>
      <c r="V30" s="62" t="s">
        <v>16416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16412</v>
      </c>
      <c r="O31" s="38" t="s">
        <v>16413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16365</v>
      </c>
      <c r="U31" s="45"/>
      <c r="V31" s="53" t="s">
        <v>16417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16414</v>
      </c>
      <c r="O32" s="38" t="s">
        <v>16413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16365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16415</v>
      </c>
      <c r="O33" s="38" t="s">
        <v>16413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16365</v>
      </c>
      <c r="U33" s="45"/>
      <c r="V33" s="38" t="s">
        <v>16418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16416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16365</v>
      </c>
      <c r="U34" s="45"/>
      <c r="V34" s="53" t="s">
        <v>16419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16417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16365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16365</v>
      </c>
      <c r="U36" s="45"/>
      <c r="V36" s="59" t="s">
        <v>16420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16418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16365</v>
      </c>
      <c r="U37" s="45"/>
      <c r="V37" s="59" t="s">
        <v>16421</v>
      </c>
      <c r="W37" s="38" t="s">
        <v>16422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16419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16365</v>
      </c>
      <c r="U38" s="45"/>
      <c r="V38" s="59" t="s">
        <v>16423</v>
      </c>
      <c r="W38" s="38" t="s">
        <v>16422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16365</v>
      </c>
      <c r="U39" s="45"/>
      <c r="V39" s="59" t="s">
        <v>16424</v>
      </c>
      <c r="W39" s="38" t="s">
        <v>16422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16420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16365</v>
      </c>
      <c r="U40" s="45"/>
      <c r="V40" s="53" t="s">
        <v>16425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16421</v>
      </c>
      <c r="O41" s="38" t="s">
        <v>16422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16365</v>
      </c>
      <c r="U41" s="45"/>
      <c r="V41" s="53" t="s">
        <v>16426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16423</v>
      </c>
      <c r="O42" s="38" t="s">
        <v>16422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16365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16424</v>
      </c>
      <c r="O43" s="38" t="s">
        <v>16422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16365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16425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16365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16426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16365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0"/>
      <c r="M5" s="90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16427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16428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16429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16431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16431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16433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16365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16434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16365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16435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16365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16436</v>
      </c>
      <c r="O18" s="38" t="s">
        <v>16437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16365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16438</v>
      </c>
      <c r="O19" s="38" t="s">
        <v>16439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16365</v>
      </c>
      <c r="U19" s="46"/>
      <c r="V19" s="38" t="s">
        <v>16431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16446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16446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16447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16443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16446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16444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16446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16445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16446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16443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16365</v>
      </c>
      <c r="U27" s="46"/>
      <c r="V27" s="38" t="s">
        <v>16395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16444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16365</v>
      </c>
      <c r="U28" s="46"/>
      <c r="V28" s="38" t="s">
        <v>16396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16445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16365</v>
      </c>
      <c r="U29" s="45"/>
      <c r="V29" s="38" t="s">
        <v>16397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16477</v>
      </c>
      <c r="AC29" s="46" t="s">
        <v>16478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16448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16446</v>
      </c>
      <c r="U30" s="45"/>
      <c r="V30" s="38" t="s">
        <v>16399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16449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16446</v>
      </c>
      <c r="U31" s="45"/>
      <c r="V31" s="53" t="s">
        <v>16400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16401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16402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16403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16406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16427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16428</v>
      </c>
      <c r="AC36" s="46" t="s">
        <v>16478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16428</v>
      </c>
      <c r="AC37" s="46" t="s">
        <v>16478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55" activePane="bottomLeft" state="frozen"/>
      <selection pane="bottomLeft" activeCell="N63" sqref="N63:R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1"/>
      <c r="M5" s="90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16473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16474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16472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16474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16480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16365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16479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16365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16481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16365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16482</v>
      </c>
      <c r="O12" s="60" t="s">
        <v>16489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16365</v>
      </c>
      <c r="U12" s="46"/>
      <c r="V12" s="38" t="s">
        <v>16360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16483</v>
      </c>
      <c r="O13" s="60" t="s">
        <v>16489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16365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16484</v>
      </c>
      <c r="O14" s="60" t="s">
        <v>16489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16365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16485</v>
      </c>
      <c r="O15" s="60" t="s">
        <v>16489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16365</v>
      </c>
      <c r="U15" s="46"/>
      <c r="V15" s="38" t="s">
        <v>16480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16406</v>
      </c>
      <c r="O16" s="60" t="s">
        <v>16489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16365</v>
      </c>
      <c r="U16" s="46"/>
      <c r="V16" s="38" t="s">
        <v>16479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16486</v>
      </c>
      <c r="O17" s="60" t="s">
        <v>16489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16365</v>
      </c>
      <c r="U17" s="46"/>
      <c r="V17" s="38" t="s">
        <v>16481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16487</v>
      </c>
      <c r="O18" s="60" t="s">
        <v>16489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16365</v>
      </c>
      <c r="U18" s="46"/>
      <c r="V18" s="38" t="s">
        <v>16482</v>
      </c>
      <c r="W18" s="60" t="s">
        <v>16489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16488</v>
      </c>
      <c r="O19" s="60" t="s">
        <v>16489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16365</v>
      </c>
      <c r="U19" s="46"/>
      <c r="V19" s="38" t="s">
        <v>16483</v>
      </c>
      <c r="W19" s="60" t="s">
        <v>16489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16491</v>
      </c>
      <c r="O20" s="60" t="s">
        <v>16489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16365</v>
      </c>
      <c r="U20" s="46"/>
      <c r="V20" s="38" t="s">
        <v>16484</v>
      </c>
      <c r="W20" s="60" t="s">
        <v>16489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16495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16485</v>
      </c>
      <c r="W21" s="60" t="s">
        <v>16489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16496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16406</v>
      </c>
      <c r="W22" s="60" t="s">
        <v>16489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16486</v>
      </c>
      <c r="W23" s="60" t="s">
        <v>16489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16497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16487</v>
      </c>
      <c r="W24" s="60" t="s">
        <v>16489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16498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16488</v>
      </c>
      <c r="W25" s="60" t="s">
        <v>16489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16365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16365</v>
      </c>
      <c r="U26" s="46"/>
      <c r="V26" s="53" t="s">
        <v>16490</v>
      </c>
      <c r="W26" s="60" t="s">
        <v>16489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16365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16365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16295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16365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16499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16365</v>
      </c>
      <c r="U29" s="45"/>
      <c r="V29" s="73" t="s">
        <v>16295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16500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16365</v>
      </c>
      <c r="U30" s="45"/>
      <c r="V30" s="62" t="s">
        <v>16499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16501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16365</v>
      </c>
      <c r="U31" s="45"/>
      <c r="V31" s="57" t="s">
        <v>16500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16502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16365</v>
      </c>
      <c r="U32" s="45"/>
      <c r="V32" s="80" t="s">
        <v>16501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16503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16365</v>
      </c>
      <c r="U33" s="45"/>
      <c r="V33" s="51" t="s">
        <v>16502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16504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16365</v>
      </c>
      <c r="U34" s="45"/>
      <c r="V34" s="59" t="s">
        <v>16503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16505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16365</v>
      </c>
      <c r="U35" s="45"/>
      <c r="V35" s="62" t="s">
        <v>16504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16506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16365</v>
      </c>
      <c r="U36" s="45"/>
      <c r="V36" s="53" t="s">
        <v>16505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16511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16365</v>
      </c>
      <c r="U37" s="45"/>
      <c r="V37" s="38" t="s">
        <v>16506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16507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16365</v>
      </c>
      <c r="U38" s="45"/>
      <c r="V38" s="38" t="s">
        <v>16511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16508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16365</v>
      </c>
      <c r="U39" s="45"/>
      <c r="V39" s="53" t="s">
        <v>16507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16509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16365</v>
      </c>
      <c r="U40" s="45"/>
      <c r="V40" s="38" t="s">
        <v>16508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16510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16365</v>
      </c>
      <c r="U41" s="45"/>
      <c r="V41" s="59" t="s">
        <v>16509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16365</v>
      </c>
      <c r="U42" s="45"/>
      <c r="V42" s="59" t="s">
        <v>16510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16365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16512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16365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16365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16513</v>
      </c>
      <c r="O44" s="38" t="s">
        <v>16514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16515</v>
      </c>
      <c r="U44" s="89"/>
      <c r="V44" s="59" t="s">
        <v>16512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16365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16516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16365</v>
      </c>
      <c r="U45" s="903"/>
      <c r="V45" s="53" t="s">
        <v>16513</v>
      </c>
      <c r="W45" s="38" t="s">
        <v>16514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16515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16517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16365</v>
      </c>
      <c r="U46" s="903"/>
      <c r="V46" s="53" t="s">
        <v>16516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16365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16518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16365</v>
      </c>
      <c r="U47" s="903"/>
      <c r="V47" s="53" t="s">
        <v>16517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16365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16519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16365</v>
      </c>
      <c r="U48" s="903"/>
      <c r="V48" s="53" t="s">
        <v>16518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16365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16365</v>
      </c>
      <c r="U49" s="210"/>
      <c r="V49" s="51" t="s">
        <v>16519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16365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16520</v>
      </c>
      <c r="O50" s="53" t="s">
        <v>16521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16515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16365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16522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16365</v>
      </c>
      <c r="U51" s="210"/>
      <c r="V51" s="53" t="s">
        <v>16520</v>
      </c>
      <c r="W51" s="53" t="s">
        <v>16521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16515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16523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16365</v>
      </c>
      <c r="U52" s="205"/>
      <c r="V52" s="53" t="s">
        <v>16522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16365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16524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16365</v>
      </c>
      <c r="U53" s="205"/>
      <c r="V53" s="53" t="s">
        <v>16523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16365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16525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16365</v>
      </c>
      <c r="U54" s="210"/>
      <c r="V54" s="53" t="s">
        <v>16524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16365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16526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16365</v>
      </c>
      <c r="U55" s="210"/>
      <c r="V55" s="53" t="s">
        <v>16525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16365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16527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16365</v>
      </c>
      <c r="U56" s="210"/>
      <c r="V56" s="53" t="s">
        <v>16526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16365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16528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16365</v>
      </c>
      <c r="U57" s="51"/>
      <c r="V57" s="53" t="s">
        <v>16527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16365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16365</v>
      </c>
      <c r="U58" s="51"/>
      <c r="V58" s="53" t="s">
        <v>16528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16365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16529</v>
      </c>
      <c r="O59" s="53"/>
      <c r="P59" s="51"/>
      <c r="Q59" s="58" t="s">
        <v>39</v>
      </c>
      <c r="R59" s="56"/>
      <c r="S59" s="184">
        <f t="shared" si="5"/>
        <v>0</v>
      </c>
      <c r="T59" s="51"/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16365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16534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16533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16535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16536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16360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16494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16493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16494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16496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16494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16494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16497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16494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16498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16494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16443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16446</v>
      </c>
      <c r="AC75" s="46" t="s">
        <v>16530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16444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16446</v>
      </c>
      <c r="AC76" s="46" t="s">
        <v>16530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16445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16446</v>
      </c>
      <c r="AC77" s="46" t="s">
        <v>16530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16442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16446</v>
      </c>
      <c r="AC78" s="46" t="s">
        <v>16530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16449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16446</v>
      </c>
      <c r="AC79" s="46" t="s">
        <v>16530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16473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1" si="17">Z80*X80</f>
        <v>351900</v>
      </c>
      <c r="AB80" s="45" t="s">
        <v>16446</v>
      </c>
      <c r="AC80" s="46" t="s">
        <v>16530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16472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16446</v>
      </c>
      <c r="AC81" s="46" t="s">
        <v>16530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" activePane="bottomLeft" state="frozen"/>
      <selection pane="bottomLeft" activeCell="AC54" sqref="AC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2"/>
      <c r="M5" s="90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16542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16540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/>
      <c r="W8" s="38"/>
      <c r="X8" s="52"/>
      <c r="Y8" s="42" t="s">
        <v>39</v>
      </c>
      <c r="Z8" s="895"/>
      <c r="AA8" s="44">
        <f>Z8*X8</f>
        <v>0</v>
      </c>
      <c r="AB8" s="45"/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16541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272</v>
      </c>
      <c r="W9" s="38" t="s">
        <v>273</v>
      </c>
      <c r="X9" s="52">
        <v>2</v>
      </c>
      <c r="Y9" s="51" t="s">
        <v>33</v>
      </c>
      <c r="Z9" s="378">
        <v>33000</v>
      </c>
      <c r="AA9" s="44">
        <f t="shared" ref="AA9" si="3">Z9*X9</f>
        <v>66000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16543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38" t="s">
        <v>108</v>
      </c>
      <c r="W10" s="38" t="s">
        <v>109</v>
      </c>
      <c r="X10" s="41">
        <v>0.6</v>
      </c>
      <c r="Y10" s="58" t="s">
        <v>33</v>
      </c>
      <c r="Z10" s="895">
        <v>86250</v>
      </c>
      <c r="AA10" s="44">
        <f t="shared" ref="AA10:AA15" si="4">Z10*X10</f>
        <v>51750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53" t="s">
        <v>16560</v>
      </c>
      <c r="W11" s="38" t="s">
        <v>68</v>
      </c>
      <c r="X11" s="76">
        <v>1</v>
      </c>
      <c r="Y11" s="42" t="s">
        <v>39</v>
      </c>
      <c r="Z11" s="895">
        <v>330000</v>
      </c>
      <c r="AA11" s="44">
        <f t="shared" si="4"/>
        <v>330000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16544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315</v>
      </c>
      <c r="W12" s="38" t="s">
        <v>68</v>
      </c>
      <c r="X12" s="41">
        <v>1</v>
      </c>
      <c r="Y12" s="42" t="s">
        <v>39</v>
      </c>
      <c r="Z12" s="79">
        <v>370000</v>
      </c>
      <c r="AA12" s="56">
        <f t="shared" si="4"/>
        <v>370000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16545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16546</v>
      </c>
      <c r="U13" s="46"/>
      <c r="V13" s="38" t="s">
        <v>16561</v>
      </c>
      <c r="W13" s="38" t="s">
        <v>68</v>
      </c>
      <c r="X13" s="41">
        <v>5</v>
      </c>
      <c r="Y13" s="58" t="s">
        <v>39</v>
      </c>
      <c r="Z13" s="79">
        <v>1500</v>
      </c>
      <c r="AA13" s="56">
        <f t="shared" si="4"/>
        <v>7500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16546</v>
      </c>
      <c r="U14" s="46"/>
      <c r="V14" s="51" t="s">
        <v>16542</v>
      </c>
      <c r="W14" s="621" t="s">
        <v>1365</v>
      </c>
      <c r="X14" s="52">
        <v>10</v>
      </c>
      <c r="Y14" s="51" t="s">
        <v>39</v>
      </c>
      <c r="Z14" s="378">
        <v>2000</v>
      </c>
      <c r="AA14" s="44">
        <f t="shared" si="4"/>
        <v>20000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16540</v>
      </c>
      <c r="W15" s="60" t="s">
        <v>1365</v>
      </c>
      <c r="X15" s="52">
        <v>10</v>
      </c>
      <c r="Y15" s="42" t="s">
        <v>39</v>
      </c>
      <c r="Z15" s="48">
        <v>2500</v>
      </c>
      <c r="AA15" s="44">
        <f t="shared" si="4"/>
        <v>25000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16548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16580</v>
      </c>
      <c r="U16" s="46"/>
      <c r="V16" s="38" t="s">
        <v>16541</v>
      </c>
      <c r="W16" s="60" t="s">
        <v>1365</v>
      </c>
      <c r="X16" s="76">
        <v>10</v>
      </c>
      <c r="Y16" s="42" t="s">
        <v>39</v>
      </c>
      <c r="Z16" s="895">
        <v>3000</v>
      </c>
      <c r="AA16" s="44">
        <f>Z16*X16</f>
        <v>30000</v>
      </c>
      <c r="AB16" s="45" t="s">
        <v>1965</v>
      </c>
      <c r="AC16" s="46" t="s">
        <v>8651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16549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16580</v>
      </c>
      <c r="U17" s="46"/>
      <c r="V17" s="38"/>
      <c r="W17" s="57"/>
      <c r="X17" s="41"/>
      <c r="Y17" s="58"/>
      <c r="Z17" s="79"/>
      <c r="AA17" s="56"/>
      <c r="AB17" s="45"/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16550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16580</v>
      </c>
      <c r="U18" s="46"/>
      <c r="V18" s="38" t="s">
        <v>16534</v>
      </c>
      <c r="W18" s="54" t="s">
        <v>370</v>
      </c>
      <c r="X18" s="41">
        <v>4</v>
      </c>
      <c r="Y18" s="58" t="s">
        <v>39</v>
      </c>
      <c r="Z18" s="56">
        <v>385000</v>
      </c>
      <c r="AA18" s="44">
        <f>Z18*X18</f>
        <v>1540000</v>
      </c>
      <c r="AB18" s="45" t="s">
        <v>16537</v>
      </c>
      <c r="AC18" s="38" t="s">
        <v>16352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16553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38" t="s">
        <v>16533</v>
      </c>
      <c r="W19" s="54" t="s">
        <v>370</v>
      </c>
      <c r="X19" s="41">
        <v>4</v>
      </c>
      <c r="Y19" s="58" t="s">
        <v>39</v>
      </c>
      <c r="Z19" s="56">
        <v>385000</v>
      </c>
      <c r="AA19" s="895">
        <f>Z19*X19</f>
        <v>1540000</v>
      </c>
      <c r="AB19" s="45" t="s">
        <v>909</v>
      </c>
      <c r="AC19" s="38" t="s">
        <v>16352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16554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16177</v>
      </c>
      <c r="W20" s="38" t="s">
        <v>16178</v>
      </c>
      <c r="X20" s="41">
        <v>40</v>
      </c>
      <c r="Y20" s="58" t="s">
        <v>33</v>
      </c>
      <c r="Z20" s="180">
        <v>32800</v>
      </c>
      <c r="AA20" s="44">
        <f t="shared" ref="AA20" si="6">Z20*X20</f>
        <v>1312000</v>
      </c>
      <c r="AB20" s="45" t="s">
        <v>16222</v>
      </c>
      <c r="AC20" s="38" t="s">
        <v>16538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16556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16557</v>
      </c>
      <c r="U21" s="46"/>
      <c r="V21" s="53" t="s">
        <v>16536</v>
      </c>
      <c r="W21" s="53" t="s">
        <v>370</v>
      </c>
      <c r="X21" s="41">
        <v>2</v>
      </c>
      <c r="Y21" s="58" t="s">
        <v>39</v>
      </c>
      <c r="Z21" s="56">
        <v>48000</v>
      </c>
      <c r="AA21" s="44">
        <f>Z21*X21</f>
        <v>96000</v>
      </c>
      <c r="AB21" s="45" t="s">
        <v>2636</v>
      </c>
      <c r="AC21" s="38" t="s">
        <v>16538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16558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16557</v>
      </c>
      <c r="U22" s="46"/>
      <c r="V22" s="38" t="s">
        <v>386</v>
      </c>
      <c r="W22" s="60" t="s">
        <v>78</v>
      </c>
      <c r="X22" s="41">
        <v>2</v>
      </c>
      <c r="Y22" s="42" t="s">
        <v>39</v>
      </c>
      <c r="Z22" s="895">
        <v>1359488</v>
      </c>
      <c r="AA22" s="895">
        <f>Z22*X22</f>
        <v>2718976</v>
      </c>
      <c r="AB22" s="45" t="s">
        <v>16539</v>
      </c>
      <c r="AC22" s="46" t="s">
        <v>16387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16559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234</v>
      </c>
      <c r="W23" s="42" t="s">
        <v>235</v>
      </c>
      <c r="X23" s="41">
        <v>1</v>
      </c>
      <c r="Y23" s="58" t="s">
        <v>39</v>
      </c>
      <c r="Z23" s="895">
        <v>36000</v>
      </c>
      <c r="AA23" s="895">
        <f>Z23*X23</f>
        <v>36000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16560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38" t="s">
        <v>6420</v>
      </c>
      <c r="W24" s="38" t="s">
        <v>1470</v>
      </c>
      <c r="X24" s="41">
        <v>1</v>
      </c>
      <c r="Y24" s="58" t="s">
        <v>39</v>
      </c>
      <c r="Z24" s="895">
        <v>100000</v>
      </c>
      <c r="AA24" s="56">
        <f>Z24*X24</f>
        <v>100000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73" t="s">
        <v>2151</v>
      </c>
      <c r="W25" s="288" t="s">
        <v>3439</v>
      </c>
      <c r="X25" s="41">
        <v>2</v>
      </c>
      <c r="Y25" s="42" t="s">
        <v>39</v>
      </c>
      <c r="Z25" s="48">
        <v>2500</v>
      </c>
      <c r="AA25" s="56">
        <f t="shared" ref="AA25:AA30" si="7">Z25*X25</f>
        <v>5000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16561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62" t="s">
        <v>16564</v>
      </c>
      <c r="W26" s="38" t="s">
        <v>852</v>
      </c>
      <c r="X26" s="41">
        <v>1</v>
      </c>
      <c r="Y26" s="58" t="s">
        <v>39</v>
      </c>
      <c r="Z26" s="895">
        <v>40000</v>
      </c>
      <c r="AA26" s="44">
        <f t="shared" si="7"/>
        <v>40000</v>
      </c>
      <c r="AB26" s="45" t="s">
        <v>16555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16562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57" t="s">
        <v>16565</v>
      </c>
      <c r="W27" s="38" t="s">
        <v>852</v>
      </c>
      <c r="X27" s="41">
        <v>1</v>
      </c>
      <c r="Y27" s="58" t="s">
        <v>39</v>
      </c>
      <c r="Z27" s="895">
        <v>60000</v>
      </c>
      <c r="AA27" s="44">
        <f t="shared" si="7"/>
        <v>60000</v>
      </c>
      <c r="AB27" s="45" t="s">
        <v>16555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16563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38" t="s">
        <v>16553</v>
      </c>
      <c r="W28" s="60" t="s">
        <v>1094</v>
      </c>
      <c r="X28" s="41">
        <v>5</v>
      </c>
      <c r="Y28" s="42" t="s">
        <v>39</v>
      </c>
      <c r="Z28" s="895">
        <v>5000</v>
      </c>
      <c r="AA28" s="44">
        <f t="shared" si="7"/>
        <v>25000</v>
      </c>
      <c r="AB28" s="45" t="s">
        <v>16555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16564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16555</v>
      </c>
      <c r="U29" s="45"/>
      <c r="V29" s="417" t="s">
        <v>971</v>
      </c>
      <c r="W29" s="38" t="s">
        <v>8044</v>
      </c>
      <c r="X29" s="41">
        <v>1</v>
      </c>
      <c r="Y29" s="952" t="s">
        <v>267</v>
      </c>
      <c r="Z29" s="895">
        <v>26000</v>
      </c>
      <c r="AA29" s="44">
        <f t="shared" si="7"/>
        <v>26000</v>
      </c>
      <c r="AB29" s="45" t="s">
        <v>16555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16565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16555</v>
      </c>
      <c r="U30" s="45"/>
      <c r="V30" s="53" t="s">
        <v>16562</v>
      </c>
      <c r="W30" s="38" t="s">
        <v>1349</v>
      </c>
      <c r="X30" s="41">
        <v>20</v>
      </c>
      <c r="Y30" s="58" t="s">
        <v>39</v>
      </c>
      <c r="Z30" s="895">
        <v>3000</v>
      </c>
      <c r="AA30" s="44">
        <f t="shared" si="7"/>
        <v>60000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16566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16567</v>
      </c>
      <c r="U31" s="45"/>
      <c r="V31" s="73" t="s">
        <v>16563</v>
      </c>
      <c r="W31" s="38" t="s">
        <v>1349</v>
      </c>
      <c r="X31" s="41">
        <v>50</v>
      </c>
      <c r="Y31" s="58" t="s">
        <v>39</v>
      </c>
      <c r="Z31" s="895">
        <v>3465</v>
      </c>
      <c r="AA31" s="44">
        <f>Z31*X31</f>
        <v>173250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16568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16555</v>
      </c>
      <c r="U32" s="45"/>
      <c r="V32" s="80" t="s">
        <v>16566</v>
      </c>
      <c r="W32" s="38" t="s">
        <v>52</v>
      </c>
      <c r="X32" s="38">
        <v>2</v>
      </c>
      <c r="Y32" s="58" t="s">
        <v>39</v>
      </c>
      <c r="Z32" s="39">
        <v>240000</v>
      </c>
      <c r="AA32" s="44">
        <f t="shared" ref="AA32:AA35" si="8">Z32*X32</f>
        <v>480000</v>
      </c>
      <c r="AB32" s="45" t="s">
        <v>16567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16569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16555</v>
      </c>
      <c r="U33" s="45"/>
      <c r="V33" s="51" t="s">
        <v>16568</v>
      </c>
      <c r="W33" s="38" t="s">
        <v>2988</v>
      </c>
      <c r="X33" s="38">
        <v>1</v>
      </c>
      <c r="Y33" s="58" t="s">
        <v>39</v>
      </c>
      <c r="Z33" s="39">
        <v>185000</v>
      </c>
      <c r="AA33" s="44">
        <f t="shared" si="8"/>
        <v>185000</v>
      </c>
      <c r="AB33" s="45" t="s">
        <v>16555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16570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16555</v>
      </c>
      <c r="U34" s="45"/>
      <c r="V34" s="59" t="s">
        <v>16569</v>
      </c>
      <c r="W34" s="38" t="s">
        <v>2988</v>
      </c>
      <c r="X34" s="41">
        <v>1</v>
      </c>
      <c r="Y34" s="58" t="s">
        <v>39</v>
      </c>
      <c r="Z34" s="895">
        <v>209000</v>
      </c>
      <c r="AA34" s="44">
        <f t="shared" si="8"/>
        <v>209000</v>
      </c>
      <c r="AB34" s="45" t="s">
        <v>16555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16571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16555</v>
      </c>
      <c r="U35" s="45"/>
      <c r="V35" s="62" t="s">
        <v>16570</v>
      </c>
      <c r="W35" s="38" t="s">
        <v>2988</v>
      </c>
      <c r="X35" s="41">
        <v>1</v>
      </c>
      <c r="Y35" s="58" t="s">
        <v>39</v>
      </c>
      <c r="Z35" s="895">
        <v>190000</v>
      </c>
      <c r="AA35" s="44">
        <f t="shared" si="8"/>
        <v>190000</v>
      </c>
      <c r="AB35" s="45" t="s">
        <v>16555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16572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16555</v>
      </c>
      <c r="U36" s="45"/>
      <c r="V36" s="53" t="s">
        <v>16571</v>
      </c>
      <c r="W36" s="38" t="s">
        <v>2988</v>
      </c>
      <c r="X36" s="41">
        <v>1</v>
      </c>
      <c r="Y36" s="58" t="s">
        <v>39</v>
      </c>
      <c r="Z36" s="895">
        <v>8000</v>
      </c>
      <c r="AA36" s="44">
        <f>Z36*X36</f>
        <v>8000</v>
      </c>
      <c r="AB36" s="45" t="s">
        <v>16555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16573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16555</v>
      </c>
      <c r="U37" s="45"/>
      <c r="V37" s="38" t="s">
        <v>16572</v>
      </c>
      <c r="W37" s="38" t="s">
        <v>2988</v>
      </c>
      <c r="X37" s="41">
        <v>1</v>
      </c>
      <c r="Y37" s="42" t="s">
        <v>39</v>
      </c>
      <c r="Z37" s="48">
        <v>8000</v>
      </c>
      <c r="AA37" s="44">
        <f t="shared" ref="AA37:AA39" si="10">Z37*X37</f>
        <v>8000</v>
      </c>
      <c r="AB37" s="45" t="s">
        <v>16555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16574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16555</v>
      </c>
      <c r="U38" s="45"/>
      <c r="V38" s="38" t="s">
        <v>16573</v>
      </c>
      <c r="W38" s="38" t="s">
        <v>2107</v>
      </c>
      <c r="X38" s="41">
        <v>1</v>
      </c>
      <c r="Y38" s="42" t="s">
        <v>39</v>
      </c>
      <c r="Z38" s="48">
        <v>200000</v>
      </c>
      <c r="AA38" s="44">
        <f t="shared" si="10"/>
        <v>200000</v>
      </c>
      <c r="AB38" s="45" t="s">
        <v>16555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16574</v>
      </c>
      <c r="W39" s="38" t="s">
        <v>2107</v>
      </c>
      <c r="X39" s="41">
        <v>2</v>
      </c>
      <c r="Y39" s="47" t="s">
        <v>39</v>
      </c>
      <c r="Z39" s="48">
        <v>61000</v>
      </c>
      <c r="AA39" s="56">
        <f t="shared" si="10"/>
        <v>122000</v>
      </c>
      <c r="AB39" s="45" t="s">
        <v>16555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53" t="s">
        <v>16556</v>
      </c>
      <c r="W40" s="38" t="s">
        <v>5807</v>
      </c>
      <c r="X40" s="76">
        <v>1</v>
      </c>
      <c r="Y40" s="42" t="s">
        <v>3423</v>
      </c>
      <c r="Z40" s="895">
        <v>185000</v>
      </c>
      <c r="AA40" s="44">
        <f t="shared" ref="AA40:AA41" si="11">Z40*X40</f>
        <v>185000</v>
      </c>
      <c r="AB40" s="45" t="s">
        <v>16557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16558</v>
      </c>
      <c r="W41" s="38" t="s">
        <v>5807</v>
      </c>
      <c r="X41" s="52">
        <v>3</v>
      </c>
      <c r="Y41" s="42" t="s">
        <v>1081</v>
      </c>
      <c r="Z41" s="48">
        <v>95000</v>
      </c>
      <c r="AA41" s="44">
        <f t="shared" si="11"/>
        <v>285000</v>
      </c>
      <c r="AB41" s="45" t="s">
        <v>16557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73"/>
      <c r="W42" s="38"/>
      <c r="X42" s="41"/>
      <c r="Y42" s="58" t="s">
        <v>39</v>
      </c>
      <c r="Z42" s="895"/>
      <c r="AA42" s="44">
        <f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8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80"/>
      <c r="W45" s="38"/>
      <c r="X45" s="38"/>
      <c r="Y45" s="58" t="s">
        <v>167</v>
      </c>
      <c r="Z45" s="39"/>
      <c r="AA45" s="44">
        <f t="shared" si="12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16575</v>
      </c>
      <c r="X46" s="38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16576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16577</v>
      </c>
      <c r="X48" s="41">
        <v>1</v>
      </c>
      <c r="Y48" s="58" t="s">
        <v>39</v>
      </c>
      <c r="Z48" s="895">
        <v>4095560</v>
      </c>
      <c r="AA48" s="44">
        <f t="shared" si="12"/>
        <v>4095560</v>
      </c>
      <c r="AB48" s="45" t="s">
        <v>2702</v>
      </c>
      <c r="AC48" s="46" t="s">
        <v>16579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62" t="s">
        <v>81</v>
      </c>
      <c r="W49" s="38" t="s">
        <v>16578</v>
      </c>
      <c r="X49" s="41">
        <v>1</v>
      </c>
      <c r="Y49" s="58" t="s">
        <v>39</v>
      </c>
      <c r="Z49" s="895">
        <v>4095560</v>
      </c>
      <c r="AA49" s="44">
        <f>Z49*X49</f>
        <v>4095560</v>
      </c>
      <c r="AB49" s="45" t="s">
        <v>2702</v>
      </c>
      <c r="AC49" s="46" t="s">
        <v>16579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16548</v>
      </c>
      <c r="W50" s="60" t="s">
        <v>68</v>
      </c>
      <c r="X50" s="52">
        <v>1</v>
      </c>
      <c r="Y50" s="42" t="s">
        <v>39</v>
      </c>
      <c r="Z50" s="55">
        <v>110000</v>
      </c>
      <c r="AA50" s="56">
        <f t="shared" ref="AA50:AA52" si="13">Z50*X50</f>
        <v>110000</v>
      </c>
      <c r="AB50" s="45" t="s">
        <v>16581</v>
      </c>
      <c r="AC50" s="46" t="s">
        <v>16582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16549</v>
      </c>
      <c r="W51" s="60" t="s">
        <v>68</v>
      </c>
      <c r="X51" s="52">
        <v>1</v>
      </c>
      <c r="Y51" s="42" t="s">
        <v>39</v>
      </c>
      <c r="Z51" s="48">
        <v>70000</v>
      </c>
      <c r="AA51" s="44">
        <f t="shared" si="13"/>
        <v>70000</v>
      </c>
      <c r="AB51" s="45" t="s">
        <v>16581</v>
      </c>
      <c r="AC51" s="46" t="s">
        <v>16582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38" t="s">
        <v>16550</v>
      </c>
      <c r="W52" s="60" t="s">
        <v>68</v>
      </c>
      <c r="X52" s="41">
        <v>1</v>
      </c>
      <c r="Y52" s="58" t="s">
        <v>39</v>
      </c>
      <c r="Z52" s="895">
        <v>20000</v>
      </c>
      <c r="AA52" s="44">
        <f t="shared" si="13"/>
        <v>20000</v>
      </c>
      <c r="AB52" s="45" t="s">
        <v>16581</v>
      </c>
      <c r="AC52" s="46" t="s">
        <v>16582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16535</v>
      </c>
      <c r="W53" s="53" t="s">
        <v>370</v>
      </c>
      <c r="X53" s="41">
        <v>1</v>
      </c>
      <c r="Y53" s="58" t="s">
        <v>39</v>
      </c>
      <c r="Z53" s="56">
        <v>375000</v>
      </c>
      <c r="AA53" s="56">
        <f t="shared" ref="AA50:AA75" si="14">Z53*X53</f>
        <v>375000</v>
      </c>
      <c r="AB53" s="45" t="s">
        <v>2636</v>
      </c>
      <c r="AC53" s="46" t="s">
        <v>16583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59"/>
      <c r="W54" s="38"/>
      <c r="X54" s="41"/>
      <c r="Y54" s="42" t="s">
        <v>39</v>
      </c>
      <c r="Z54" s="895"/>
      <c r="AA54" s="56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59"/>
      <c r="W55" s="38"/>
      <c r="X55" s="41"/>
      <c r="Y55" s="42" t="s">
        <v>39</v>
      </c>
      <c r="Z55" s="895"/>
      <c r="AA55" s="56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59"/>
      <c r="W56" s="38"/>
      <c r="X56" s="41"/>
      <c r="Y56" s="58" t="s">
        <v>1820</v>
      </c>
      <c r="Z56" s="895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59"/>
      <c r="W57" s="38"/>
      <c r="X57" s="41"/>
      <c r="Y57" s="58" t="s">
        <v>39</v>
      </c>
      <c r="Z57" s="8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53"/>
      <c r="W58" s="38"/>
      <c r="X58" s="41"/>
      <c r="Y58" s="58" t="s">
        <v>39</v>
      </c>
      <c r="Z58" s="895"/>
      <c r="AA58" s="56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53"/>
      <c r="W59" s="53"/>
      <c r="X59" s="41"/>
      <c r="Y59" s="58" t="s">
        <v>39</v>
      </c>
      <c r="Z59" s="895"/>
      <c r="AA59" s="895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53"/>
      <c r="W60" s="51"/>
      <c r="X60" s="76"/>
      <c r="Y60" s="92" t="s">
        <v>39</v>
      </c>
      <c r="Z60" s="895"/>
      <c r="AA60" s="895">
        <f t="shared" si="14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53"/>
      <c r="W61" s="51"/>
      <c r="X61" s="76"/>
      <c r="Y61" s="92" t="s">
        <v>39</v>
      </c>
      <c r="Z61" s="44"/>
      <c r="AA61" s="44">
        <f t="shared" si="14"/>
        <v>0</v>
      </c>
      <c r="AB61" s="45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1"/>
      <c r="W62" s="53"/>
      <c r="X62" s="41"/>
      <c r="Y62" s="58" t="s">
        <v>39</v>
      </c>
      <c r="Z62" s="44"/>
      <c r="AA62" s="895">
        <f t="shared" si="14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V63" s="53"/>
      <c r="W63" s="53"/>
      <c r="X63" s="41"/>
      <c r="Y63" s="58" t="s">
        <v>39</v>
      </c>
      <c r="Z63" s="895"/>
      <c r="AA63" s="895">
        <f t="shared" si="14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V64" s="53"/>
      <c r="W64" s="53"/>
      <c r="X64" s="41"/>
      <c r="Y64" s="58" t="s">
        <v>39</v>
      </c>
      <c r="Z64" s="895"/>
      <c r="AA64" s="44">
        <f t="shared" si="14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V65" s="53"/>
      <c r="W65" s="53"/>
      <c r="X65" s="41"/>
      <c r="Y65" s="58" t="s">
        <v>39</v>
      </c>
      <c r="Z65" s="56"/>
      <c r="AA65" s="184">
        <f t="shared" si="14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/>
      <c r="W66" s="53"/>
      <c r="X66" s="41"/>
      <c r="Y66" s="58" t="s">
        <v>39</v>
      </c>
      <c r="Z66" s="56"/>
      <c r="AA66" s="184">
        <f t="shared" si="14"/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53"/>
      <c r="W67" s="53"/>
      <c r="X67" s="41"/>
      <c r="Y67" s="58" t="s">
        <v>76</v>
      </c>
      <c r="Z67" s="56"/>
      <c r="AA67" s="184">
        <f t="shared" si="14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/>
      <c r="W68" s="53"/>
      <c r="X68" s="41"/>
      <c r="Y68" s="58" t="s">
        <v>39</v>
      </c>
      <c r="Z68" s="56"/>
      <c r="AA68" s="184">
        <f t="shared" si="14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/>
      <c r="W69" s="53"/>
      <c r="X69" s="41"/>
      <c r="Y69" s="58" t="s">
        <v>39</v>
      </c>
      <c r="Z69" s="56"/>
      <c r="AA69" s="184">
        <f t="shared" si="14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53"/>
      <c r="W70" s="53"/>
      <c r="X70" s="41"/>
      <c r="Y70" s="58" t="s">
        <v>39</v>
      </c>
      <c r="Z70" s="56"/>
      <c r="AA70" s="184">
        <f t="shared" si="14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53"/>
      <c r="W71" s="53"/>
      <c r="X71" s="41"/>
      <c r="Y71" s="58" t="s">
        <v>39</v>
      </c>
      <c r="Z71" s="56"/>
      <c r="AA71" s="184">
        <f t="shared" si="14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53"/>
      <c r="W72" s="53"/>
      <c r="X72" s="41"/>
      <c r="Y72" s="58" t="s">
        <v>39</v>
      </c>
      <c r="Z72" s="56"/>
      <c r="AA72" s="184">
        <f t="shared" si="14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62"/>
      <c r="W73" s="144"/>
      <c r="X73" s="41"/>
      <c r="Y73" s="58" t="s">
        <v>39</v>
      </c>
      <c r="Z73" s="48"/>
      <c r="AA73" s="44">
        <f t="shared" si="14"/>
        <v>0</v>
      </c>
      <c r="AB73" s="45"/>
      <c r="AC73" s="46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62"/>
      <c r="W74" s="59"/>
      <c r="X74" s="52"/>
      <c r="Y74" s="42" t="s">
        <v>39</v>
      </c>
      <c r="Z74" s="48"/>
      <c r="AA74" s="44">
        <f t="shared" si="14"/>
        <v>0</v>
      </c>
      <c r="AB74" s="45"/>
      <c r="AC74" s="46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41"/>
      <c r="Y75" s="47" t="s">
        <v>39</v>
      </c>
      <c r="Z75" s="48"/>
      <c r="AA75" s="56">
        <f t="shared" si="14"/>
        <v>0</v>
      </c>
      <c r="AB75" s="45"/>
      <c r="AC75" s="46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38" t="s">
        <v>39</v>
      </c>
      <c r="Z76" s="39"/>
      <c r="AA76" s="44">
        <f>Z76*X76</f>
        <v>0</v>
      </c>
      <c r="AB76" s="45"/>
      <c r="AC76" s="4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60"/>
      <c r="X77" s="41"/>
      <c r="Y77" s="58" t="s">
        <v>39</v>
      </c>
      <c r="Z77" s="44"/>
      <c r="AA77" s="44">
        <f t="shared" ref="AA77:AA91" si="17">Z77*X77</f>
        <v>0</v>
      </c>
      <c r="AB77" s="45"/>
      <c r="AC77" s="46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/>
      <c r="W78" s="38"/>
      <c r="X78" s="41"/>
      <c r="Y78" s="58" t="s">
        <v>39</v>
      </c>
      <c r="Z78" s="48"/>
      <c r="AA78" s="44">
        <f t="shared" si="17"/>
        <v>0</v>
      </c>
      <c r="AB78" s="45"/>
      <c r="AC78" s="46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73"/>
      <c r="W79" s="77"/>
      <c r="X79" s="76"/>
      <c r="Y79" s="42" t="s">
        <v>33</v>
      </c>
      <c r="Z79" s="135"/>
      <c r="AA79" s="44">
        <f t="shared" si="17"/>
        <v>0</v>
      </c>
      <c r="AB79" s="45"/>
      <c r="AC79" s="46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38"/>
      <c r="W80" s="38"/>
      <c r="X80" s="52"/>
      <c r="Y80" s="51" t="s">
        <v>33</v>
      </c>
      <c r="Z80" s="378"/>
      <c r="AA80" s="44">
        <f t="shared" si="17"/>
        <v>0</v>
      </c>
      <c r="AB80" s="45"/>
      <c r="AC80" s="46"/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62"/>
      <c r="W81" s="38"/>
      <c r="X81" s="41"/>
      <c r="Y81" s="58" t="s">
        <v>39</v>
      </c>
      <c r="Z81" s="895"/>
      <c r="AA81" s="44">
        <f t="shared" si="17"/>
        <v>0</v>
      </c>
      <c r="AB81" s="45"/>
      <c r="AC81" s="46"/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38"/>
      <c r="W82" s="53"/>
      <c r="X82" s="41"/>
      <c r="Y82" s="42" t="s">
        <v>39</v>
      </c>
      <c r="Z82" s="48"/>
      <c r="AA82" s="44">
        <f t="shared" si="17"/>
        <v>0</v>
      </c>
      <c r="AB82" s="45"/>
      <c r="AC82" s="46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38"/>
      <c r="W83" s="38"/>
      <c r="X83" s="41"/>
      <c r="Y83" s="42" t="s">
        <v>39</v>
      </c>
      <c r="Z83" s="48"/>
      <c r="AA83" s="44">
        <f t="shared" si="17"/>
        <v>0</v>
      </c>
      <c r="AB83" s="45"/>
      <c r="AC83" s="46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V84" s="38"/>
      <c r="W84" s="38"/>
      <c r="X84" s="52"/>
      <c r="Y84" s="42" t="s">
        <v>39</v>
      </c>
      <c r="Z84" s="48"/>
      <c r="AA84" s="56">
        <f t="shared" si="17"/>
        <v>0</v>
      </c>
      <c r="AB84" s="45"/>
      <c r="AC84" s="46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V85" s="38"/>
      <c r="W85" s="38"/>
      <c r="X85" s="52"/>
      <c r="Y85" s="42" t="s">
        <v>39</v>
      </c>
      <c r="Z85" s="48"/>
      <c r="AA85" s="56">
        <f t="shared" si="17"/>
        <v>0</v>
      </c>
      <c r="AB85" s="45"/>
      <c r="AC85" s="46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V86" s="53"/>
      <c r="W86" s="38"/>
      <c r="X86" s="76"/>
      <c r="Y86" s="42" t="s">
        <v>39</v>
      </c>
      <c r="Z86" s="895"/>
      <c r="AA86" s="44">
        <f t="shared" si="17"/>
        <v>0</v>
      </c>
      <c r="AB86" s="45"/>
      <c r="AC86" s="4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V87" s="38"/>
      <c r="W87" s="38"/>
      <c r="X87" s="41"/>
      <c r="Y87" s="42" t="s">
        <v>39</v>
      </c>
      <c r="Z87" s="79"/>
      <c r="AA87" s="56">
        <f t="shared" si="17"/>
        <v>0</v>
      </c>
      <c r="AB87" s="45"/>
      <c r="AC87" s="46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V88" s="53"/>
      <c r="W88" s="54"/>
      <c r="X88" s="76"/>
      <c r="Y88" s="47" t="s">
        <v>1081</v>
      </c>
      <c r="Z88" s="895"/>
      <c r="AA88" s="44">
        <f t="shared" si="17"/>
        <v>0</v>
      </c>
      <c r="AB88" s="45"/>
      <c r="AC88" s="46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V89" s="38"/>
      <c r="W89" s="38"/>
      <c r="X89" s="41"/>
      <c r="Y89" s="58" t="s">
        <v>131</v>
      </c>
      <c r="Z89" s="79"/>
      <c r="AA89" s="56">
        <f t="shared" si="17"/>
        <v>0</v>
      </c>
      <c r="AB89" s="45"/>
      <c r="AC89" s="46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V90" s="38"/>
      <c r="W90" s="38"/>
      <c r="X90" s="41"/>
      <c r="Y90" s="58" t="s">
        <v>131</v>
      </c>
      <c r="Z90" s="79"/>
      <c r="AA90" s="56">
        <f t="shared" si="17"/>
        <v>0</v>
      </c>
      <c r="AB90" s="45"/>
      <c r="AC90" s="46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V91" s="38"/>
      <c r="W91" s="38"/>
      <c r="X91" s="52"/>
      <c r="Y91" s="42" t="s">
        <v>39</v>
      </c>
      <c r="Z91" s="48"/>
      <c r="AA91" s="44">
        <f t="shared" si="17"/>
        <v>0</v>
      </c>
      <c r="AB91" s="45"/>
      <c r="AC91" s="46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V92" s="80"/>
      <c r="W92" s="38"/>
      <c r="X92" s="38"/>
      <c r="Y92" s="58" t="s">
        <v>39</v>
      </c>
      <c r="Z92" s="646"/>
      <c r="AA92" s="44">
        <f>Z92*X92</f>
        <v>0</v>
      </c>
      <c r="AB92" s="45"/>
      <c r="AC92" s="46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V93" s="51"/>
      <c r="W93" s="621"/>
      <c r="X93" s="52"/>
      <c r="Y93" s="51" t="s">
        <v>39</v>
      </c>
      <c r="Z93" s="378"/>
      <c r="AA93" s="44">
        <f t="shared" ref="AA93:AA94" si="18">Z93*X93</f>
        <v>0</v>
      </c>
      <c r="AB93" s="45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V94" s="38"/>
      <c r="W94" s="60"/>
      <c r="X94" s="52"/>
      <c r="Y94" s="42" t="s">
        <v>39</v>
      </c>
      <c r="Z94" s="48"/>
      <c r="AA94" s="44">
        <f t="shared" si="18"/>
        <v>0</v>
      </c>
      <c r="AB94" s="45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9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9"/>
        <v>100000</v>
      </c>
      <c r="I136" s="41"/>
      <c r="J136" s="51" t="s">
        <v>26</v>
      </c>
      <c r="K136" s="40">
        <f t="shared" ref="K136:K174" si="20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9"/>
        <v>100000</v>
      </c>
      <c r="I137" s="41">
        <v>6</v>
      </c>
      <c r="J137" s="51" t="s">
        <v>26</v>
      </c>
      <c r="K137" s="40">
        <f t="shared" si="20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9"/>
        <v>424000</v>
      </c>
      <c r="I138" s="41">
        <v>0</v>
      </c>
      <c r="J138" s="51" t="s">
        <v>39</v>
      </c>
      <c r="K138" s="40">
        <f t="shared" si="20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9"/>
        <v>456000</v>
      </c>
      <c r="I139" s="41">
        <v>0</v>
      </c>
      <c r="J139" s="51" t="s">
        <v>26</v>
      </c>
      <c r="K139" s="40">
        <f t="shared" si="20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9"/>
        <v>780000</v>
      </c>
      <c r="I140" s="41">
        <v>4</v>
      </c>
      <c r="J140" s="51" t="s">
        <v>26</v>
      </c>
      <c r="K140" s="40">
        <f t="shared" si="20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9"/>
        <v>0</v>
      </c>
      <c r="I141" s="41"/>
      <c r="J141" s="51" t="s">
        <v>26</v>
      </c>
      <c r="K141" s="40">
        <f t="shared" si="20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9"/>
        <v>1760000</v>
      </c>
      <c r="I142" s="41"/>
      <c r="J142" s="51" t="s">
        <v>26</v>
      </c>
      <c r="K142" s="40">
        <f t="shared" si="20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9"/>
        <v>2080000</v>
      </c>
      <c r="I143" s="41"/>
      <c r="J143" s="51" t="s">
        <v>26</v>
      </c>
      <c r="K143" s="40">
        <f t="shared" si="20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9"/>
        <v>2560000</v>
      </c>
      <c r="I144" s="41"/>
      <c r="J144" s="51" t="s">
        <v>26</v>
      </c>
      <c r="K144" s="40">
        <f t="shared" si="20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9"/>
        <v>2050000</v>
      </c>
      <c r="I145" s="41">
        <v>2</v>
      </c>
      <c r="J145" s="51" t="s">
        <v>26</v>
      </c>
      <c r="K145" s="40">
        <f t="shared" si="20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9"/>
        <v>2362500</v>
      </c>
      <c r="I146" s="41"/>
      <c r="J146" s="51" t="s">
        <v>39</v>
      </c>
      <c r="K146" s="40">
        <f t="shared" si="20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9"/>
        <v>90000</v>
      </c>
      <c r="I147" s="41"/>
      <c r="J147" s="51" t="s">
        <v>39</v>
      </c>
      <c r="K147" s="40">
        <f t="shared" si="20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9"/>
        <v>3310484</v>
      </c>
      <c r="I148" s="41"/>
      <c r="J148" s="51" t="s">
        <v>39</v>
      </c>
      <c r="K148" s="40">
        <f t="shared" si="20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9"/>
        <v>4440395</v>
      </c>
      <c r="I149" s="41">
        <v>4</v>
      </c>
      <c r="J149" s="51" t="s">
        <v>39</v>
      </c>
      <c r="K149" s="40">
        <f t="shared" si="20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9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9"/>
        <v>45000000</v>
      </c>
      <c r="I151" s="41">
        <v>0</v>
      </c>
      <c r="J151" s="51" t="s">
        <v>26</v>
      </c>
      <c r="K151" s="40">
        <f t="shared" si="20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9"/>
        <v>8100000</v>
      </c>
      <c r="I152" s="41">
        <v>1</v>
      </c>
      <c r="J152" s="51" t="s">
        <v>39</v>
      </c>
      <c r="K152" s="40">
        <f t="shared" si="20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9"/>
        <v>1650000</v>
      </c>
      <c r="I153" s="41">
        <v>0</v>
      </c>
      <c r="J153" s="51" t="s">
        <v>39</v>
      </c>
      <c r="K153" s="40">
        <f t="shared" si="20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9"/>
        <v>6125000</v>
      </c>
      <c r="I154" s="41">
        <v>0</v>
      </c>
      <c r="J154" s="51" t="s">
        <v>39</v>
      </c>
      <c r="K154" s="40">
        <f t="shared" si="20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9"/>
        <v>39100000</v>
      </c>
      <c r="I155" s="38">
        <v>0</v>
      </c>
      <c r="J155" s="38" t="s">
        <v>39</v>
      </c>
      <c r="K155" s="40">
        <f t="shared" si="20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9"/>
        <v>15867500</v>
      </c>
      <c r="I156" s="38">
        <v>0</v>
      </c>
      <c r="J156" s="38" t="s">
        <v>26</v>
      </c>
      <c r="K156" s="40">
        <f t="shared" si="20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9"/>
        <v>2400000</v>
      </c>
      <c r="I157" s="38">
        <v>0</v>
      </c>
      <c r="J157" s="38" t="s">
        <v>26</v>
      </c>
      <c r="K157" s="40">
        <f t="shared" si="20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9"/>
        <v>900000</v>
      </c>
      <c r="I158" s="38">
        <v>0</v>
      </c>
      <c r="J158" s="38" t="s">
        <v>39</v>
      </c>
      <c r="K158" s="40">
        <f t="shared" si="20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9"/>
        <v>22200000</v>
      </c>
      <c r="I159" s="38">
        <v>0</v>
      </c>
      <c r="J159" s="38" t="s">
        <v>26</v>
      </c>
      <c r="K159" s="40">
        <f t="shared" si="20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9"/>
        <v>3685000</v>
      </c>
      <c r="I160" s="38">
        <v>0</v>
      </c>
      <c r="J160" s="38" t="s">
        <v>26</v>
      </c>
      <c r="K160" s="40">
        <f t="shared" si="20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9"/>
        <v>5800000</v>
      </c>
      <c r="I161" s="38">
        <v>4</v>
      </c>
      <c r="J161" s="38" t="s">
        <v>26</v>
      </c>
      <c r="K161" s="40">
        <f t="shared" si="20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9"/>
        <v>1700000</v>
      </c>
      <c r="I162" s="38">
        <v>0</v>
      </c>
      <c r="J162" s="38" t="s">
        <v>26</v>
      </c>
      <c r="K162" s="40">
        <f t="shared" si="20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9"/>
        <v>900000</v>
      </c>
      <c r="I163" s="38">
        <v>1</v>
      </c>
      <c r="J163" s="38" t="s">
        <v>26</v>
      </c>
      <c r="K163" s="40">
        <f t="shared" si="20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9"/>
        <v>1120000</v>
      </c>
      <c r="I164" s="38"/>
      <c r="J164" s="38" t="s">
        <v>26</v>
      </c>
      <c r="K164" s="40">
        <f t="shared" si="20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9"/>
        <v>980000</v>
      </c>
      <c r="I165" s="38"/>
      <c r="J165" s="38" t="s">
        <v>26</v>
      </c>
      <c r="K165" s="40">
        <f t="shared" si="20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9"/>
        <v>880000</v>
      </c>
      <c r="I166" s="38"/>
      <c r="J166" s="38" t="s">
        <v>26</v>
      </c>
      <c r="K166" s="40">
        <f t="shared" si="20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9"/>
        <v>568000</v>
      </c>
      <c r="I167" s="38"/>
      <c r="J167" s="38" t="s">
        <v>26</v>
      </c>
      <c r="K167" s="40">
        <f t="shared" si="20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9"/>
        <v>1400000</v>
      </c>
      <c r="I168" s="38"/>
      <c r="J168" s="38" t="s">
        <v>26</v>
      </c>
      <c r="K168" s="40">
        <f t="shared" si="20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9"/>
        <v>975000</v>
      </c>
      <c r="I169" s="38"/>
      <c r="J169" s="38" t="s">
        <v>26</v>
      </c>
      <c r="K169" s="40">
        <f t="shared" si="20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9"/>
        <v>3100000</v>
      </c>
      <c r="I170" s="38">
        <v>0</v>
      </c>
      <c r="J170" s="38" t="s">
        <v>26</v>
      </c>
      <c r="K170" s="40">
        <f t="shared" si="20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9"/>
        <v>1115000</v>
      </c>
      <c r="I171" s="38"/>
      <c r="J171" s="38" t="s">
        <v>26</v>
      </c>
      <c r="K171" s="40">
        <f t="shared" si="20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9"/>
        <v>750000</v>
      </c>
      <c r="I172" s="38">
        <v>0</v>
      </c>
      <c r="J172" s="38" t="s">
        <v>26</v>
      </c>
      <c r="K172" s="40">
        <f t="shared" si="20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9"/>
        <v>490000</v>
      </c>
      <c r="I173" s="38"/>
      <c r="J173" s="38" t="s">
        <v>26</v>
      </c>
      <c r="K173" s="40">
        <f t="shared" si="20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9"/>
        <v>2490000</v>
      </c>
      <c r="I174" s="38"/>
      <c r="J174" s="38" t="s">
        <v>26</v>
      </c>
      <c r="K174" s="40">
        <f t="shared" si="20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9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9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9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9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9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9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9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9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9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9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9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30" activePane="bottomLeft" state="frozen"/>
      <selection pane="bottomLeft" activeCell="B8566" sqref="B856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447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hidden="1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hidden="1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16271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16531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16531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16531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16531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16531</v>
      </c>
      <c r="B401" s="38" t="s">
        <v>16289</v>
      </c>
      <c r="C401" s="38" t="s">
        <v>16290</v>
      </c>
      <c r="D401" s="38">
        <v>1</v>
      </c>
      <c r="E401" s="58" t="s">
        <v>39</v>
      </c>
      <c r="F401" s="39">
        <v>132000</v>
      </c>
      <c r="G401" s="44">
        <f t="shared" ref="G401:G429" si="22">F401*D401</f>
        <v>132000</v>
      </c>
      <c r="H401" s="45" t="s">
        <v>53</v>
      </c>
    </row>
    <row r="402" spans="1:8" ht="15" hidden="1" customHeight="1" x14ac:dyDescent="0.25">
      <c r="A402" s="129" t="s">
        <v>16531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16531</v>
      </c>
      <c r="B403" s="38" t="s">
        <v>16295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16531</v>
      </c>
      <c r="B404" s="38" t="s">
        <v>16296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16531</v>
      </c>
      <c r="B405" s="53" t="s">
        <v>16297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16531</v>
      </c>
      <c r="B406" s="38" t="s">
        <v>16298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16531</v>
      </c>
      <c r="B407" s="38" t="s">
        <v>16299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16531</v>
      </c>
      <c r="B408" s="38" t="s">
        <v>16300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16531</v>
      </c>
      <c r="B409" s="38" t="s">
        <v>16301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16531</v>
      </c>
      <c r="B410" s="53" t="s">
        <v>16302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16531</v>
      </c>
      <c r="B411" s="53" t="s">
        <v>16303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16531</v>
      </c>
      <c r="B412" s="38" t="s">
        <v>16304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16531</v>
      </c>
      <c r="B413" s="38" t="s">
        <v>16305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16531</v>
      </c>
      <c r="B414" s="53" t="s">
        <v>16306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16531</v>
      </c>
      <c r="B415" s="38" t="s">
        <v>16307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16531</v>
      </c>
      <c r="B416" s="38" t="s">
        <v>16308</v>
      </c>
      <c r="C416" s="38" t="s">
        <v>16314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16315</v>
      </c>
    </row>
    <row r="417" spans="1:8" ht="15" hidden="1" customHeight="1" x14ac:dyDescent="0.25">
      <c r="A417" s="129" t="s">
        <v>16531</v>
      </c>
      <c r="B417" s="53" t="s">
        <v>16309</v>
      </c>
      <c r="C417" s="38" t="s">
        <v>16314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16315</v>
      </c>
    </row>
    <row r="418" spans="1:8" ht="15" hidden="1" customHeight="1" x14ac:dyDescent="0.25">
      <c r="A418" s="129" t="s">
        <v>16531</v>
      </c>
      <c r="B418" s="73" t="s">
        <v>16310</v>
      </c>
      <c r="C418" s="38" t="s">
        <v>16314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16315</v>
      </c>
    </row>
    <row r="419" spans="1:8" ht="15" hidden="1" customHeight="1" x14ac:dyDescent="0.25">
      <c r="A419" s="129" t="s">
        <v>16531</v>
      </c>
      <c r="B419" s="62" t="s">
        <v>16311</v>
      </c>
      <c r="C419" s="38" t="s">
        <v>16314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16315</v>
      </c>
    </row>
    <row r="420" spans="1:8" ht="15" hidden="1" customHeight="1" x14ac:dyDescent="0.25">
      <c r="A420" s="129" t="s">
        <v>16531</v>
      </c>
      <c r="B420" s="57" t="s">
        <v>16312</v>
      </c>
      <c r="C420" s="38" t="s">
        <v>16314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16315</v>
      </c>
    </row>
    <row r="421" spans="1:8" ht="15" hidden="1" customHeight="1" x14ac:dyDescent="0.25">
      <c r="A421" s="129" t="s">
        <v>16531</v>
      </c>
      <c r="B421" s="80" t="s">
        <v>16313</v>
      </c>
      <c r="C421" s="38" t="s">
        <v>16314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16315</v>
      </c>
    </row>
    <row r="422" spans="1:8" ht="15" hidden="1" customHeight="1" x14ac:dyDescent="0.25">
      <c r="A422" s="129" t="s">
        <v>16531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16318</v>
      </c>
    </row>
    <row r="423" spans="1:8" ht="15" hidden="1" customHeight="1" x14ac:dyDescent="0.25">
      <c r="A423" s="129" t="s">
        <v>16531</v>
      </c>
      <c r="B423" s="38" t="s">
        <v>16316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16318</v>
      </c>
    </row>
    <row r="424" spans="1:8" ht="15" hidden="1" customHeight="1" x14ac:dyDescent="0.25">
      <c r="A424" s="129" t="s">
        <v>16531</v>
      </c>
      <c r="B424" s="62" t="s">
        <v>16317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16318</v>
      </c>
    </row>
    <row r="425" spans="1:8" ht="15" hidden="1" customHeight="1" x14ac:dyDescent="0.25">
      <c r="A425" s="129" t="s">
        <v>16531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16531</v>
      </c>
      <c r="B426" s="38" t="s">
        <v>16320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16531</v>
      </c>
      <c r="B427" s="38" t="s">
        <v>16321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16531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16531</v>
      </c>
      <c r="B429" s="38" t="s">
        <v>9116</v>
      </c>
      <c r="C429" s="38" t="s">
        <v>16336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16325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16325</v>
      </c>
      <c r="B431" s="38" t="s">
        <v>16322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16325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16325</v>
      </c>
      <c r="B433" s="38" t="s">
        <v>16340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16347</v>
      </c>
    </row>
    <row r="434" spans="1:8" ht="15" hidden="1" customHeight="1" x14ac:dyDescent="0.25">
      <c r="A434" s="150" t="s">
        <v>16325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16325</v>
      </c>
      <c r="B435" s="38" t="s">
        <v>16341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16325</v>
      </c>
      <c r="B436" s="38" t="s">
        <v>16342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16347</v>
      </c>
    </row>
    <row r="437" spans="1:8" ht="15" hidden="1" customHeight="1" x14ac:dyDescent="0.25">
      <c r="A437" s="150" t="s">
        <v>16325</v>
      </c>
      <c r="B437" s="38" t="s">
        <v>16343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16348</v>
      </c>
    </row>
    <row r="438" spans="1:8" ht="15" hidden="1" customHeight="1" x14ac:dyDescent="0.25">
      <c r="A438" s="150" t="s">
        <v>16325</v>
      </c>
      <c r="B438" s="53" t="s">
        <v>16344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16325</v>
      </c>
      <c r="B439" s="38" t="s">
        <v>16345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16325</v>
      </c>
      <c r="B440" s="38" t="s">
        <v>16346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16325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16325</v>
      </c>
      <c r="B442" s="38" t="s">
        <v>16349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16325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16325</v>
      </c>
      <c r="B444" s="53" t="s">
        <v>16350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16325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16380</v>
      </c>
      <c r="B446" s="51" t="s">
        <v>16353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16380</v>
      </c>
      <c r="B447" s="38" t="s">
        <v>16355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16380</v>
      </c>
      <c r="B448" s="38" t="s">
        <v>16354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16380</v>
      </c>
      <c r="B449" s="38" t="s">
        <v>16356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16380</v>
      </c>
      <c r="B450" s="38" t="s">
        <v>16357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16380</v>
      </c>
      <c r="B451" s="38" t="s">
        <v>16358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16380</v>
      </c>
      <c r="B452" s="38" t="s">
        <v>16359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16380</v>
      </c>
      <c r="B453" s="38" t="s">
        <v>16360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16380</v>
      </c>
      <c r="B454" s="53" t="s">
        <v>16361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16380</v>
      </c>
      <c r="B455" s="38" t="s">
        <v>16362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16365</v>
      </c>
    </row>
    <row r="456" spans="1:8" ht="15" hidden="1" customHeight="1" x14ac:dyDescent="0.25">
      <c r="A456" s="150" t="s">
        <v>16380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16365</v>
      </c>
    </row>
    <row r="457" spans="1:8" ht="15" hidden="1" customHeight="1" x14ac:dyDescent="0.25">
      <c r="A457" s="150" t="s">
        <v>16380</v>
      </c>
      <c r="B457" s="38" t="s">
        <v>16363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16365</v>
      </c>
    </row>
    <row r="458" spans="1:8" hidden="1" x14ac:dyDescent="0.25">
      <c r="A458" s="150" t="s">
        <v>16380</v>
      </c>
      <c r="B458" s="38" t="s">
        <v>16364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16365</v>
      </c>
    </row>
    <row r="459" spans="1:8" ht="15" hidden="1" customHeight="1" x14ac:dyDescent="0.25">
      <c r="A459" s="150" t="s">
        <v>16380</v>
      </c>
      <c r="B459" s="53" t="s">
        <v>16368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16365</v>
      </c>
    </row>
    <row r="460" spans="1:8" ht="15" hidden="1" customHeight="1" x14ac:dyDescent="0.25">
      <c r="A460" s="150" t="s">
        <v>16380</v>
      </c>
      <c r="B460" s="53" t="s">
        <v>16369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16365</v>
      </c>
    </row>
    <row r="461" spans="1:8" ht="15" hidden="1" customHeight="1" x14ac:dyDescent="0.25">
      <c r="A461" s="150" t="s">
        <v>16380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16365</v>
      </c>
    </row>
    <row r="462" spans="1:8" ht="15" hidden="1" customHeight="1" x14ac:dyDescent="0.25">
      <c r="A462" s="150" t="s">
        <v>16380</v>
      </c>
      <c r="B462" s="38" t="s">
        <v>16370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16365</v>
      </c>
    </row>
    <row r="463" spans="1:8" ht="15" hidden="1" customHeight="1" x14ac:dyDescent="0.25">
      <c r="A463" s="150" t="s">
        <v>16380</v>
      </c>
      <c r="B463" s="53" t="s">
        <v>16371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16380</v>
      </c>
      <c r="B464" s="38" t="s">
        <v>16372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16380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16380</v>
      </c>
      <c r="B466" s="53" t="s">
        <v>16373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16380</v>
      </c>
      <c r="B467" s="73" t="s">
        <v>16374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16380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16380</v>
      </c>
      <c r="B469" s="57" t="s">
        <v>16375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16380</v>
      </c>
      <c r="B470" s="80" t="s">
        <v>16376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16378</v>
      </c>
    </row>
    <row r="471" spans="1:8" ht="15" hidden="1" customHeight="1" x14ac:dyDescent="0.25">
      <c r="A471" s="150" t="s">
        <v>16380</v>
      </c>
      <c r="B471" s="51" t="s">
        <v>16377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16380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16380</v>
      </c>
      <c r="B473" s="62" t="s">
        <v>16379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16365</v>
      </c>
    </row>
    <row r="474" spans="1:8" ht="15" hidden="1" customHeight="1" x14ac:dyDescent="0.25">
      <c r="A474" s="150" t="s">
        <v>16532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16365</v>
      </c>
    </row>
    <row r="475" spans="1:8" ht="15" hidden="1" customHeight="1" x14ac:dyDescent="0.25">
      <c r="A475" s="150" t="s">
        <v>16532</v>
      </c>
      <c r="B475" s="38" t="s">
        <v>16388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16532</v>
      </c>
      <c r="B476" s="38" t="s">
        <v>16389</v>
      </c>
      <c r="C476" s="60" t="s">
        <v>16390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16365</v>
      </c>
    </row>
    <row r="477" spans="1:8" ht="15" hidden="1" customHeight="1" x14ac:dyDescent="0.25">
      <c r="A477" s="150" t="s">
        <v>16532</v>
      </c>
      <c r="B477" s="38" t="s">
        <v>16391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16532</v>
      </c>
      <c r="B478" s="38" t="s">
        <v>16392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16532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16532</v>
      </c>
      <c r="B480" s="38" t="s">
        <v>16368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16365</v>
      </c>
    </row>
    <row r="481" spans="1:8" ht="15" hidden="1" customHeight="1" x14ac:dyDescent="0.25">
      <c r="A481" s="150" t="s">
        <v>16532</v>
      </c>
      <c r="B481" s="38" t="s">
        <v>16393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16365</v>
      </c>
    </row>
    <row r="482" spans="1:8" ht="15" hidden="1" customHeight="1" x14ac:dyDescent="0.25">
      <c r="A482" s="150" t="s">
        <v>16532</v>
      </c>
      <c r="B482" s="53" t="s">
        <v>16394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16532</v>
      </c>
      <c r="B483" s="38" t="s">
        <v>16395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16532</v>
      </c>
      <c r="B484" s="38" t="s">
        <v>16396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16532</v>
      </c>
      <c r="B485" s="38" t="s">
        <v>16397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16398</v>
      </c>
    </row>
    <row r="486" spans="1:8" ht="15" hidden="1" customHeight="1" x14ac:dyDescent="0.25">
      <c r="A486" s="150" t="s">
        <v>16532</v>
      </c>
      <c r="B486" s="38" t="s">
        <v>16399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16532</v>
      </c>
      <c r="B487" s="53" t="s">
        <v>16400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16398</v>
      </c>
    </row>
    <row r="488" spans="1:8" ht="15" hidden="1" customHeight="1" x14ac:dyDescent="0.25">
      <c r="A488" s="150" t="s">
        <v>16532</v>
      </c>
      <c r="B488" s="53" t="s">
        <v>16401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16532</v>
      </c>
      <c r="B489" s="38" t="s">
        <v>16402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16532</v>
      </c>
      <c r="B490" s="38" t="s">
        <v>16404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16411</v>
      </c>
    </row>
    <row r="491" spans="1:8" ht="15" hidden="1" customHeight="1" x14ac:dyDescent="0.25">
      <c r="A491" s="150" t="s">
        <v>16532</v>
      </c>
      <c r="B491" s="53" t="s">
        <v>16403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16532</v>
      </c>
      <c r="B492" s="38" t="s">
        <v>16405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16532</v>
      </c>
      <c r="B493" s="38" t="s">
        <v>16406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16532</v>
      </c>
      <c r="B494" s="53" t="s">
        <v>16407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16411</v>
      </c>
    </row>
    <row r="495" spans="1:8" ht="15" hidden="1" customHeight="1" x14ac:dyDescent="0.25">
      <c r="A495" s="150" t="s">
        <v>16532</v>
      </c>
      <c r="B495" s="73" t="s">
        <v>16408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16411</v>
      </c>
    </row>
    <row r="496" spans="1:8" ht="15" hidden="1" customHeight="1" x14ac:dyDescent="0.25">
      <c r="A496" s="150" t="s">
        <v>16532</v>
      </c>
      <c r="B496" s="62" t="s">
        <v>16409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16411</v>
      </c>
    </row>
    <row r="497" spans="1:8" ht="15" hidden="1" customHeight="1" x14ac:dyDescent="0.25">
      <c r="A497" s="150" t="s">
        <v>16532</v>
      </c>
      <c r="B497" s="57" t="s">
        <v>16410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16411</v>
      </c>
    </row>
    <row r="498" spans="1:8" ht="15" hidden="1" customHeight="1" x14ac:dyDescent="0.25">
      <c r="A498" s="150" t="s">
        <v>16532</v>
      </c>
      <c r="B498" s="80" t="s">
        <v>16412</v>
      </c>
      <c r="C498" s="38" t="s">
        <v>16413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16365</v>
      </c>
    </row>
    <row r="499" spans="1:8" ht="15" hidden="1" customHeight="1" x14ac:dyDescent="0.25">
      <c r="A499" s="150" t="s">
        <v>16532</v>
      </c>
      <c r="B499" s="51" t="s">
        <v>16414</v>
      </c>
      <c r="C499" s="38" t="s">
        <v>16413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16365</v>
      </c>
    </row>
    <row r="500" spans="1:8" ht="15" hidden="1" customHeight="1" x14ac:dyDescent="0.25">
      <c r="A500" s="150" t="s">
        <v>16532</v>
      </c>
      <c r="B500" s="59" t="s">
        <v>16415</v>
      </c>
      <c r="C500" s="38" t="s">
        <v>16413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16365</v>
      </c>
    </row>
    <row r="501" spans="1:8" ht="15" hidden="1" customHeight="1" x14ac:dyDescent="0.25">
      <c r="A501" s="150" t="s">
        <v>16532</v>
      </c>
      <c r="B501" s="62" t="s">
        <v>16416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16365</v>
      </c>
    </row>
    <row r="502" spans="1:8" ht="15" hidden="1" customHeight="1" x14ac:dyDescent="0.25">
      <c r="A502" s="150" t="s">
        <v>16532</v>
      </c>
      <c r="B502" s="53" t="s">
        <v>16417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16365</v>
      </c>
    </row>
    <row r="503" spans="1:8" ht="15" hidden="1" customHeight="1" x14ac:dyDescent="0.25">
      <c r="A503" s="150" t="s">
        <v>16532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16365</v>
      </c>
    </row>
    <row r="504" spans="1:8" ht="15" hidden="1" customHeight="1" x14ac:dyDescent="0.25">
      <c r="A504" s="150" t="s">
        <v>16532</v>
      </c>
      <c r="B504" s="38" t="s">
        <v>16418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16365</v>
      </c>
    </row>
    <row r="505" spans="1:8" ht="15" hidden="1" customHeight="1" x14ac:dyDescent="0.25">
      <c r="A505" s="150" t="s">
        <v>16532</v>
      </c>
      <c r="B505" s="53" t="s">
        <v>16419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16365</v>
      </c>
    </row>
    <row r="506" spans="1:8" ht="15" hidden="1" customHeight="1" x14ac:dyDescent="0.25">
      <c r="A506" s="150" t="s">
        <v>16532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16365</v>
      </c>
    </row>
    <row r="507" spans="1:8" hidden="1" x14ac:dyDescent="0.25">
      <c r="A507" s="150" t="s">
        <v>16532</v>
      </c>
      <c r="B507" s="59" t="s">
        <v>16420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16365</v>
      </c>
    </row>
    <row r="508" spans="1:8" ht="15" hidden="1" customHeight="1" x14ac:dyDescent="0.25">
      <c r="A508" s="150" t="s">
        <v>16532</v>
      </c>
      <c r="B508" s="59" t="s">
        <v>16421</v>
      </c>
      <c r="C508" s="38" t="s">
        <v>16422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16365</v>
      </c>
    </row>
    <row r="509" spans="1:8" hidden="1" x14ac:dyDescent="0.25">
      <c r="A509" s="150" t="s">
        <v>16532</v>
      </c>
      <c r="B509" s="59" t="s">
        <v>16423</v>
      </c>
      <c r="C509" s="38" t="s">
        <v>16422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16365</v>
      </c>
    </row>
    <row r="510" spans="1:8" ht="15" hidden="1" customHeight="1" x14ac:dyDescent="0.25">
      <c r="A510" s="150" t="s">
        <v>16532</v>
      </c>
      <c r="B510" s="59" t="s">
        <v>16424</v>
      </c>
      <c r="C510" s="38" t="s">
        <v>16422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16365</v>
      </c>
    </row>
    <row r="511" spans="1:8" ht="15" hidden="1" customHeight="1" x14ac:dyDescent="0.25">
      <c r="A511" s="150" t="s">
        <v>16532</v>
      </c>
      <c r="B511" s="53" t="s">
        <v>16425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16365</v>
      </c>
    </row>
    <row r="512" spans="1:8" ht="15" hidden="1" customHeight="1" x14ac:dyDescent="0.25">
      <c r="A512" s="150" t="s">
        <v>16532</v>
      </c>
      <c r="B512" s="53" t="s">
        <v>16426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16365</v>
      </c>
    </row>
    <row r="513" spans="1:8" ht="15" hidden="1" customHeight="1" x14ac:dyDescent="0.25">
      <c r="A513" s="150" t="s">
        <v>16456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16456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16456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16456</v>
      </c>
      <c r="B516" s="38" t="s">
        <v>16427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16428</v>
      </c>
    </row>
    <row r="517" spans="1:8" ht="15" hidden="1" customHeight="1" x14ac:dyDescent="0.25">
      <c r="A517" s="150" t="s">
        <v>16456</v>
      </c>
      <c r="B517" s="38" t="s">
        <v>16429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16456</v>
      </c>
      <c r="B518" s="38" t="s">
        <v>16431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16456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16456</v>
      </c>
      <c r="B520" s="38" t="s">
        <v>16431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16456</v>
      </c>
      <c r="B521" s="53" t="s">
        <v>16433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16365</v>
      </c>
    </row>
    <row r="522" spans="1:8" ht="15" hidden="1" customHeight="1" x14ac:dyDescent="0.25">
      <c r="A522" s="150" t="s">
        <v>16456</v>
      </c>
      <c r="B522" s="38" t="s">
        <v>16434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16365</v>
      </c>
    </row>
    <row r="523" spans="1:8" ht="15" hidden="1" customHeight="1" x14ac:dyDescent="0.25">
      <c r="A523" s="150" t="s">
        <v>16456</v>
      </c>
      <c r="B523" s="38" t="s">
        <v>16435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16365</v>
      </c>
    </row>
    <row r="524" spans="1:8" ht="15" hidden="1" customHeight="1" x14ac:dyDescent="0.25">
      <c r="A524" s="150" t="s">
        <v>16456</v>
      </c>
      <c r="B524" s="38" t="s">
        <v>16436</v>
      </c>
      <c r="C524" s="38" t="s">
        <v>16437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16365</v>
      </c>
    </row>
    <row r="525" spans="1:8" ht="15" hidden="1" customHeight="1" x14ac:dyDescent="0.25">
      <c r="A525" s="150" t="s">
        <v>16456</v>
      </c>
      <c r="B525" s="38" t="s">
        <v>16438</v>
      </c>
      <c r="C525" s="38" t="s">
        <v>16439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16365</v>
      </c>
    </row>
    <row r="526" spans="1:8" ht="15" hidden="1" customHeight="1" x14ac:dyDescent="0.25">
      <c r="A526" s="150" t="s">
        <v>16456</v>
      </c>
      <c r="B526" s="53" t="s">
        <v>16440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16456</v>
      </c>
      <c r="B527" s="53" t="s">
        <v>16441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16446</v>
      </c>
    </row>
    <row r="528" spans="1:8" ht="15" hidden="1" customHeight="1" x14ac:dyDescent="0.25">
      <c r="A528" s="150" t="s">
        <v>16456</v>
      </c>
      <c r="B528" s="38" t="s">
        <v>16442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16446</v>
      </c>
    </row>
    <row r="529" spans="1:8" ht="15" hidden="1" customHeight="1" x14ac:dyDescent="0.25">
      <c r="A529" s="150" t="s">
        <v>16456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16447</v>
      </c>
    </row>
    <row r="530" spans="1:8" ht="15" customHeight="1" x14ac:dyDescent="0.25">
      <c r="A530" s="150" t="s">
        <v>16456</v>
      </c>
      <c r="B530" s="53" t="s">
        <v>16443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16446</v>
      </c>
    </row>
    <row r="531" spans="1:8" ht="15" customHeight="1" x14ac:dyDescent="0.25">
      <c r="A531" s="150" t="s">
        <v>16456</v>
      </c>
      <c r="B531" s="38" t="s">
        <v>16444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16446</v>
      </c>
    </row>
    <row r="532" spans="1:8" ht="15" customHeight="1" x14ac:dyDescent="0.25">
      <c r="A532" s="150" t="s">
        <v>16456</v>
      </c>
      <c r="B532" s="38" t="s">
        <v>16445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16446</v>
      </c>
    </row>
    <row r="533" spans="1:8" ht="15" hidden="1" customHeight="1" x14ac:dyDescent="0.25">
      <c r="A533" s="150" t="s">
        <v>16456</v>
      </c>
      <c r="B533" s="53" t="s">
        <v>16443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16365</v>
      </c>
    </row>
    <row r="534" spans="1:8" ht="15" hidden="1" customHeight="1" x14ac:dyDescent="0.25">
      <c r="A534" s="150" t="s">
        <v>16456</v>
      </c>
      <c r="B534" s="73" t="s">
        <v>16444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16365</v>
      </c>
    </row>
    <row r="535" spans="1:8" ht="15" hidden="1" customHeight="1" x14ac:dyDescent="0.25">
      <c r="A535" s="150" t="s">
        <v>16456</v>
      </c>
      <c r="B535" s="62" t="s">
        <v>16445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16365</v>
      </c>
    </row>
    <row r="536" spans="1:8" ht="15" hidden="1" customHeight="1" x14ac:dyDescent="0.25">
      <c r="A536" s="150" t="s">
        <v>16456</v>
      </c>
      <c r="B536" s="57" t="s">
        <v>16448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16446</v>
      </c>
    </row>
    <row r="537" spans="1:8" ht="15" hidden="1" customHeight="1" x14ac:dyDescent="0.25">
      <c r="A537" s="150" t="s">
        <v>16456</v>
      </c>
      <c r="B537" s="80" t="s">
        <v>16449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16446</v>
      </c>
    </row>
    <row r="538" spans="1:8" ht="15" hidden="1" customHeight="1" x14ac:dyDescent="0.25">
      <c r="A538" s="150" t="s">
        <v>16456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16456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31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2">
      <filters>
        <filter val="3.8x4x8/SINARMAS"/>
        <filter val="3x4x8/Sinar Mas"/>
        <filter val="4x4x8/Sinar MAS"/>
        <filter val="5x4x8/SINARMAS"/>
        <filter val="8x4x8/Sinarmas"/>
        <filter val="GARSINDO"/>
        <filter val="Partsindo"/>
        <filter val="Sinar MAS"/>
        <filter val="SINAR MAS BAJA P"/>
        <filter val="Sinar Mas Baja Perkasa"/>
        <filter val="SINAR MAS BP"/>
        <filter val="Sinarmas"/>
        <filter val="Sinarmas Baja P"/>
        <filter val="Sinwa"/>
      </filters>
    </filterColumn>
    <filterColumn colId="7">
      <filters>
        <filter val="Jombang Mojoagung"/>
        <filter val="Plant Jombang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7" t="s">
        <v>9</v>
      </c>
      <c r="B1" s="927"/>
      <c r="C1" s="927"/>
      <c r="D1" s="928"/>
      <c r="E1" s="929"/>
      <c r="F1" s="930"/>
      <c r="G1" s="927"/>
      <c r="H1" s="927"/>
      <c r="I1" s="927"/>
      <c r="M1" s="931"/>
      <c r="N1" s="932"/>
      <c r="O1" s="932"/>
      <c r="P1" s="932"/>
      <c r="Q1" s="932"/>
      <c r="R1" s="932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16270</v>
      </c>
      <c r="I743" s="46" t="s">
        <v>16273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16270</v>
      </c>
      <c r="I744" s="46" t="s">
        <v>16273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16273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16273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16273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16271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16272</v>
      </c>
      <c r="I748" s="46" t="s">
        <v>16273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16272</v>
      </c>
      <c r="I749" s="46" t="s">
        <v>16273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16531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16531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16531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16531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16531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16531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16531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16531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16531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16531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16274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16531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16274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16531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16323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16531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16531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16531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16531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16277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16531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16277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16531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16531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16531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16531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16293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16531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16293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16531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16531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16294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16531</v>
      </c>
      <c r="B774" s="38" t="s">
        <v>16295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16531</v>
      </c>
      <c r="B775" s="38" t="s">
        <v>16296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16531</v>
      </c>
      <c r="B776" s="53" t="s">
        <v>16297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16531</v>
      </c>
      <c r="B777" s="38" t="s">
        <v>16298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16531</v>
      </c>
      <c r="B778" s="38" t="s">
        <v>16299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16531</v>
      </c>
      <c r="B779" s="38" t="s">
        <v>16300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16531</v>
      </c>
      <c r="B780" s="38" t="s">
        <v>16301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16531</v>
      </c>
      <c r="B781" s="53" t="s">
        <v>16302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16531</v>
      </c>
      <c r="B782" s="53" t="s">
        <v>16303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16531</v>
      </c>
      <c r="B783" s="38" t="s">
        <v>16304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16531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16318</v>
      </c>
      <c r="I784" s="46" t="s">
        <v>16319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16531</v>
      </c>
      <c r="B785" s="38" t="s">
        <v>16316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16318</v>
      </c>
      <c r="I785" s="46" t="s">
        <v>16319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16531</v>
      </c>
      <c r="B786" s="62" t="s">
        <v>16317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16318</v>
      </c>
      <c r="I786" s="46" t="s">
        <v>16319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16531</v>
      </c>
      <c r="B787" s="38" t="s">
        <v>16320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16531</v>
      </c>
      <c r="B788" s="38" t="s">
        <v>16321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16531</v>
      </c>
      <c r="B789" s="38" t="s">
        <v>16289</v>
      </c>
      <c r="C789" s="38" t="s">
        <v>16290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16531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16324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16325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16325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16325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16325</v>
      </c>
      <c r="B794" s="38" t="s">
        <v>16340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16347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16325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16325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16337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16325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16337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16325</v>
      </c>
      <c r="B798" s="53" t="s">
        <v>16306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16327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16325</v>
      </c>
      <c r="B799" s="38" t="s">
        <v>16307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16327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16325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16327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16325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16327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16325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16327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16325</v>
      </c>
      <c r="B803" s="38" t="s">
        <v>9116</v>
      </c>
      <c r="C803" s="38" t="s">
        <v>16336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16327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16325</v>
      </c>
      <c r="B804" s="38" t="s">
        <v>16305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16326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16325</v>
      </c>
      <c r="B805" s="38" t="s">
        <v>16322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16326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16325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16325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16325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16325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16325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16325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16325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16325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16325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16325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16325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16325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16325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16325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16325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16325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16325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16325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16325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16325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16325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16325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16325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16325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16325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16352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16325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16352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16325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16352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16325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16352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16325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16352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16325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16352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16325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16352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16325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16352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16325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16352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16325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16325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16325</v>
      </c>
      <c r="B841" s="38" t="s">
        <v>16342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16366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16325</v>
      </c>
      <c r="B842" s="38" t="s">
        <v>16343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16348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16325</v>
      </c>
      <c r="B843" s="38" t="s">
        <v>16349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16325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16325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16325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16325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16325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16325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16325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16325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16325</v>
      </c>
      <c r="B852" s="38" t="s">
        <v>101</v>
      </c>
      <c r="C852" s="38" t="s">
        <v>16432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16325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16380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16380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16380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16380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16380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16380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16380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16380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16367</v>
      </c>
      <c r="I861" s="38"/>
    </row>
    <row r="862" spans="1:10" customFormat="1" ht="15" hidden="1" customHeight="1" x14ac:dyDescent="0.25">
      <c r="A862" s="159" t="s">
        <v>16380</v>
      </c>
      <c r="B862" s="38" t="s">
        <v>16362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16365</v>
      </c>
      <c r="I862" s="38"/>
    </row>
    <row r="863" spans="1:10" customFormat="1" ht="15" hidden="1" customHeight="1" x14ac:dyDescent="0.25">
      <c r="A863" s="159" t="s">
        <v>16380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16365</v>
      </c>
      <c r="I863" s="38"/>
    </row>
    <row r="864" spans="1:10" customFormat="1" ht="15" hidden="1" customHeight="1" x14ac:dyDescent="0.25">
      <c r="A864" s="159" t="s">
        <v>16380</v>
      </c>
      <c r="B864" s="38" t="s">
        <v>16363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16365</v>
      </c>
      <c r="I864" s="38"/>
    </row>
    <row r="865" spans="1:10" customFormat="1" ht="15" hidden="1" customHeight="1" x14ac:dyDescent="0.25">
      <c r="A865" s="159" t="s">
        <v>16380</v>
      </c>
      <c r="B865" s="38" t="s">
        <v>16364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16365</v>
      </c>
      <c r="I865" s="38"/>
    </row>
    <row r="866" spans="1:10" customFormat="1" ht="15" hidden="1" customHeight="1" x14ac:dyDescent="0.25">
      <c r="A866" s="159" t="s">
        <v>16380</v>
      </c>
      <c r="B866" s="53" t="s">
        <v>16368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16365</v>
      </c>
      <c r="I866" s="38"/>
    </row>
    <row r="867" spans="1:10" customFormat="1" ht="15" hidden="1" customHeight="1" x14ac:dyDescent="0.25">
      <c r="A867" s="159" t="s">
        <v>16380</v>
      </c>
      <c r="B867" s="53" t="s">
        <v>16369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16365</v>
      </c>
      <c r="I867" s="38"/>
    </row>
    <row r="868" spans="1:10" customFormat="1" ht="15" hidden="1" customHeight="1" x14ac:dyDescent="0.25">
      <c r="A868" s="159" t="s">
        <v>16380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16365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16380</v>
      </c>
      <c r="B869" s="38" t="s">
        <v>16370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16365</v>
      </c>
      <c r="I869" s="46"/>
    </row>
    <row r="870" spans="1:10" customFormat="1" ht="15" hidden="1" customHeight="1" x14ac:dyDescent="0.25">
      <c r="A870" s="159" t="s">
        <v>16380</v>
      </c>
      <c r="B870" s="62" t="s">
        <v>16379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16365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16380</v>
      </c>
      <c r="B871" s="80" t="s">
        <v>16376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16378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16380</v>
      </c>
      <c r="B872" s="53" t="s">
        <v>16373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16380</v>
      </c>
      <c r="B873" s="73" t="s">
        <v>16374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16380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16380</v>
      </c>
      <c r="B875" s="57" t="s">
        <v>16375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16380</v>
      </c>
      <c r="B876" s="51" t="s">
        <v>16377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16380</v>
      </c>
      <c r="B877" s="38" t="s">
        <v>16372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16380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16380</v>
      </c>
      <c r="B879" s="53" t="s">
        <v>16361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16380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16380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16380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16380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16380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16380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16380</v>
      </c>
      <c r="B886" s="38" t="s">
        <v>101</v>
      </c>
      <c r="C886" s="60" t="s">
        <v>16381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16380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16380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16386</v>
      </c>
      <c r="I888" s="46" t="s">
        <v>16387</v>
      </c>
    </row>
    <row r="889" spans="1:9" customFormat="1" ht="15" hidden="1" customHeight="1" x14ac:dyDescent="0.25">
      <c r="A889" s="159" t="s">
        <v>16380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16386</v>
      </c>
      <c r="I889" s="46" t="s">
        <v>16387</v>
      </c>
    </row>
    <row r="890" spans="1:9" customFormat="1" ht="15" hidden="1" customHeight="1" x14ac:dyDescent="0.25">
      <c r="A890" s="159" t="s">
        <v>16380</v>
      </c>
      <c r="B890" s="38" t="s">
        <v>16357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16387</v>
      </c>
    </row>
    <row r="891" spans="1:9" customFormat="1" ht="15" hidden="1" customHeight="1" x14ac:dyDescent="0.25">
      <c r="A891" s="159" t="s">
        <v>16380</v>
      </c>
      <c r="B891" s="38" t="s">
        <v>16354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16387</v>
      </c>
    </row>
    <row r="892" spans="1:9" customFormat="1" ht="15" hidden="1" customHeight="1" x14ac:dyDescent="0.25">
      <c r="A892" s="159" t="s">
        <v>16380</v>
      </c>
      <c r="B892" s="53" t="s">
        <v>16371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16387</v>
      </c>
    </row>
    <row r="893" spans="1:9" customFormat="1" ht="15" hidden="1" customHeight="1" x14ac:dyDescent="0.25">
      <c r="A893" s="159" t="s">
        <v>16380</v>
      </c>
      <c r="B893" s="38" t="s">
        <v>16358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16387</v>
      </c>
    </row>
    <row r="894" spans="1:9" customFormat="1" ht="15" hidden="1" customHeight="1" x14ac:dyDescent="0.25">
      <c r="A894" s="159" t="s">
        <v>16380</v>
      </c>
      <c r="B894" s="38" t="s">
        <v>16359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16387</v>
      </c>
    </row>
    <row r="895" spans="1:9" customFormat="1" ht="15" hidden="1" customHeight="1" x14ac:dyDescent="0.25">
      <c r="A895" s="159" t="s">
        <v>16380</v>
      </c>
      <c r="B895" s="51" t="s">
        <v>16353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16387</v>
      </c>
    </row>
    <row r="896" spans="1:9" customFormat="1" ht="15" hidden="1" customHeight="1" x14ac:dyDescent="0.25">
      <c r="A896" s="159" t="s">
        <v>16380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16475</v>
      </c>
      <c r="I896" s="38" t="s">
        <v>16327</v>
      </c>
    </row>
    <row r="897" spans="1:13" ht="15" hidden="1" customHeight="1" x14ac:dyDescent="0.25">
      <c r="A897" s="159" t="s">
        <v>16380</v>
      </c>
      <c r="B897" s="38" t="s">
        <v>16308</v>
      </c>
      <c r="C897" s="38" t="s">
        <v>16314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16315</v>
      </c>
      <c r="I897" s="38" t="s">
        <v>16476</v>
      </c>
      <c r="J897"/>
      <c r="L897"/>
      <c r="M897"/>
    </row>
    <row r="898" spans="1:13" ht="15" hidden="1" customHeight="1" x14ac:dyDescent="0.25">
      <c r="A898" s="159" t="s">
        <v>16380</v>
      </c>
      <c r="B898" s="53" t="s">
        <v>16309</v>
      </c>
      <c r="C898" s="38" t="s">
        <v>16314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16315</v>
      </c>
      <c r="I898" s="38" t="s">
        <v>16476</v>
      </c>
      <c r="J898"/>
      <c r="L898"/>
      <c r="M898"/>
    </row>
    <row r="899" spans="1:13" ht="15" hidden="1" customHeight="1" x14ac:dyDescent="0.25">
      <c r="A899" s="159" t="s">
        <v>16380</v>
      </c>
      <c r="B899" s="73" t="s">
        <v>16310</v>
      </c>
      <c r="C899" s="38" t="s">
        <v>16314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16315</v>
      </c>
      <c r="I899" s="38" t="s">
        <v>16476</v>
      </c>
      <c r="J899"/>
      <c r="L899"/>
      <c r="M899"/>
    </row>
    <row r="900" spans="1:13" ht="15" hidden="1" customHeight="1" x14ac:dyDescent="0.25">
      <c r="A900" s="159" t="s">
        <v>16380</v>
      </c>
      <c r="B900" s="62" t="s">
        <v>16311</v>
      </c>
      <c r="C900" s="38" t="s">
        <v>16314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16315</v>
      </c>
      <c r="I900" s="38" t="s">
        <v>16476</v>
      </c>
      <c r="J900"/>
      <c r="L900"/>
      <c r="M900"/>
    </row>
    <row r="901" spans="1:13" ht="15" hidden="1" customHeight="1" x14ac:dyDescent="0.25">
      <c r="A901" s="159" t="s">
        <v>16380</v>
      </c>
      <c r="B901" s="57" t="s">
        <v>16312</v>
      </c>
      <c r="C901" s="38" t="s">
        <v>16314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16315</v>
      </c>
      <c r="I901" s="38" t="s">
        <v>16476</v>
      </c>
      <c r="J901"/>
      <c r="L901"/>
      <c r="M901"/>
    </row>
    <row r="902" spans="1:13" ht="15" hidden="1" customHeight="1" x14ac:dyDescent="0.25">
      <c r="A902" s="159" t="s">
        <v>16380</v>
      </c>
      <c r="B902" s="80" t="s">
        <v>16313</v>
      </c>
      <c r="C902" s="38" t="s">
        <v>16314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16315</v>
      </c>
      <c r="I902" s="38" t="s">
        <v>16476</v>
      </c>
      <c r="J902"/>
      <c r="L902"/>
      <c r="M902"/>
    </row>
    <row r="903" spans="1:13" ht="15" hidden="1" customHeight="1" x14ac:dyDescent="0.25">
      <c r="A903" s="159" t="s">
        <v>16532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16532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16532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16532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16532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16532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16532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16532</v>
      </c>
      <c r="B910" s="38" t="s">
        <v>16388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16532</v>
      </c>
      <c r="B911" s="38" t="s">
        <v>16391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16387</v>
      </c>
      <c r="L911"/>
    </row>
    <row r="912" spans="1:13" ht="15" hidden="1" customHeight="1" x14ac:dyDescent="0.25">
      <c r="A912" s="159" t="s">
        <v>16532</v>
      </c>
      <c r="B912" s="38" t="s">
        <v>16392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16387</v>
      </c>
      <c r="J912"/>
      <c r="L912"/>
      <c r="M912"/>
    </row>
    <row r="913" spans="1:10" customFormat="1" ht="15" hidden="1" customHeight="1" x14ac:dyDescent="0.25">
      <c r="A913" s="159" t="s">
        <v>16532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16387</v>
      </c>
    </row>
    <row r="914" spans="1:10" customFormat="1" ht="15" hidden="1" customHeight="1" x14ac:dyDescent="0.25">
      <c r="A914" s="159" t="s">
        <v>16532</v>
      </c>
      <c r="B914" s="38" t="s">
        <v>16368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16365</v>
      </c>
      <c r="I914" s="46"/>
    </row>
    <row r="915" spans="1:10" customFormat="1" ht="15" hidden="1" customHeight="1" x14ac:dyDescent="0.25">
      <c r="A915" s="159" t="s">
        <v>16532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16365</v>
      </c>
      <c r="I915" s="46"/>
    </row>
    <row r="916" spans="1:10" customFormat="1" ht="15" hidden="1" customHeight="1" x14ac:dyDescent="0.25">
      <c r="A916" s="159" t="s">
        <v>16532</v>
      </c>
      <c r="B916" s="38" t="s">
        <v>16389</v>
      </c>
      <c r="C916" s="60" t="s">
        <v>16390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16365</v>
      </c>
      <c r="I916" s="46"/>
    </row>
    <row r="917" spans="1:10" customFormat="1" ht="15" hidden="1" customHeight="1" x14ac:dyDescent="0.25">
      <c r="A917" s="159" t="s">
        <v>16532</v>
      </c>
      <c r="B917" s="38" t="s">
        <v>16393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16365</v>
      </c>
      <c r="I917" s="46"/>
    </row>
    <row r="918" spans="1:10" customFormat="1" ht="15" hidden="1" customHeight="1" x14ac:dyDescent="0.25">
      <c r="A918" s="159" t="s">
        <v>16532</v>
      </c>
      <c r="B918" s="38" t="s">
        <v>16404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16411</v>
      </c>
      <c r="I918" s="46"/>
    </row>
    <row r="919" spans="1:10" customFormat="1" ht="15" hidden="1" customHeight="1" x14ac:dyDescent="0.25">
      <c r="A919" s="159" t="s">
        <v>16532</v>
      </c>
      <c r="B919" s="53" t="s">
        <v>16407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16411</v>
      </c>
      <c r="I919" s="46"/>
    </row>
    <row r="920" spans="1:10" customFormat="1" ht="15" hidden="1" customHeight="1" x14ac:dyDescent="0.25">
      <c r="A920" s="159" t="s">
        <v>16532</v>
      </c>
      <c r="B920" s="73" t="s">
        <v>16408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16411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16532</v>
      </c>
      <c r="B921" s="62" t="s">
        <v>16409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16411</v>
      </c>
      <c r="I921" s="46"/>
    </row>
    <row r="922" spans="1:10" customFormat="1" ht="15" hidden="1" customHeight="1" x14ac:dyDescent="0.25">
      <c r="A922" s="159" t="s">
        <v>16532</v>
      </c>
      <c r="B922" s="57" t="s">
        <v>16410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16411</v>
      </c>
      <c r="I922" s="46"/>
    </row>
    <row r="923" spans="1:10" customFormat="1" ht="15" hidden="1" customHeight="1" x14ac:dyDescent="0.25">
      <c r="A923" s="159" t="s">
        <v>16532</v>
      </c>
      <c r="B923" s="80" t="s">
        <v>16412</v>
      </c>
      <c r="C923" s="38" t="s">
        <v>16413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16365</v>
      </c>
      <c r="I923" s="46"/>
    </row>
    <row r="924" spans="1:10" customFormat="1" ht="15" hidden="1" customHeight="1" x14ac:dyDescent="0.25">
      <c r="A924" s="159" t="s">
        <v>16532</v>
      </c>
      <c r="B924" s="51" t="s">
        <v>16414</v>
      </c>
      <c r="C924" s="38" t="s">
        <v>16413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16365</v>
      </c>
      <c r="I924" s="46"/>
    </row>
    <row r="925" spans="1:10" customFormat="1" ht="15" hidden="1" customHeight="1" x14ac:dyDescent="0.25">
      <c r="A925" s="159" t="s">
        <v>16532</v>
      </c>
      <c r="B925" s="59" t="s">
        <v>16415</v>
      </c>
      <c r="C925" s="38" t="s">
        <v>16413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16365</v>
      </c>
      <c r="I925" s="46"/>
    </row>
    <row r="926" spans="1:10" customFormat="1" ht="15" hidden="1" customHeight="1" x14ac:dyDescent="0.25">
      <c r="A926" s="159" t="s">
        <v>16532</v>
      </c>
      <c r="B926" s="62" t="s">
        <v>16416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16365</v>
      </c>
      <c r="I926" s="46"/>
    </row>
    <row r="927" spans="1:10" customFormat="1" ht="15" hidden="1" customHeight="1" x14ac:dyDescent="0.25">
      <c r="A927" s="159" t="s">
        <v>16532</v>
      </c>
      <c r="B927" s="53" t="s">
        <v>16417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16365</v>
      </c>
      <c r="I927" s="46"/>
    </row>
    <row r="928" spans="1:10" customFormat="1" ht="15" hidden="1" customHeight="1" x14ac:dyDescent="0.25">
      <c r="A928" s="159" t="s">
        <v>16532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16365</v>
      </c>
      <c r="I928" s="46"/>
    </row>
    <row r="929" spans="1:9" customFormat="1" ht="15" hidden="1" customHeight="1" x14ac:dyDescent="0.25">
      <c r="A929" s="159" t="s">
        <v>16532</v>
      </c>
      <c r="B929" s="38" t="s">
        <v>16418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16365</v>
      </c>
      <c r="I929" s="46"/>
    </row>
    <row r="930" spans="1:9" customFormat="1" ht="15" hidden="1" customHeight="1" x14ac:dyDescent="0.25">
      <c r="A930" s="159" t="s">
        <v>16532</v>
      </c>
      <c r="B930" s="53" t="s">
        <v>16419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16365</v>
      </c>
      <c r="I930" s="46"/>
    </row>
    <row r="931" spans="1:9" customFormat="1" ht="15" hidden="1" customHeight="1" x14ac:dyDescent="0.25">
      <c r="A931" s="159" t="s">
        <v>16532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16365</v>
      </c>
      <c r="I931" s="46"/>
    </row>
    <row r="932" spans="1:9" customFormat="1" ht="15" hidden="1" customHeight="1" x14ac:dyDescent="0.25">
      <c r="A932" s="159" t="s">
        <v>16532</v>
      </c>
      <c r="B932" s="59" t="s">
        <v>16420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16365</v>
      </c>
      <c r="I932" s="46"/>
    </row>
    <row r="933" spans="1:9" customFormat="1" ht="15" hidden="1" customHeight="1" x14ac:dyDescent="0.25">
      <c r="A933" s="159" t="s">
        <v>16532</v>
      </c>
      <c r="B933" s="59" t="s">
        <v>16421</v>
      </c>
      <c r="C933" s="38" t="s">
        <v>16422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16365</v>
      </c>
      <c r="I933" s="46"/>
    </row>
    <row r="934" spans="1:9" customFormat="1" ht="15" hidden="1" customHeight="1" x14ac:dyDescent="0.25">
      <c r="A934" s="159" t="s">
        <v>16532</v>
      </c>
      <c r="B934" s="59" t="s">
        <v>16423</v>
      </c>
      <c r="C934" s="38" t="s">
        <v>16422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16365</v>
      </c>
      <c r="I934" s="46"/>
    </row>
    <row r="935" spans="1:9" customFormat="1" ht="15" hidden="1" customHeight="1" x14ac:dyDescent="0.25">
      <c r="A935" s="159" t="s">
        <v>16532</v>
      </c>
      <c r="B935" s="59" t="s">
        <v>16424</v>
      </c>
      <c r="C935" s="38" t="s">
        <v>16422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16365</v>
      </c>
      <c r="I935" s="46"/>
    </row>
    <row r="936" spans="1:9" customFormat="1" ht="15" hidden="1" customHeight="1" x14ac:dyDescent="0.25">
      <c r="A936" s="159" t="s">
        <v>16532</v>
      </c>
      <c r="B936" s="53" t="s">
        <v>16425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16365</v>
      </c>
      <c r="I936" s="46"/>
    </row>
    <row r="937" spans="1:9" customFormat="1" ht="15" hidden="1" customHeight="1" x14ac:dyDescent="0.25">
      <c r="A937" s="159" t="s">
        <v>16532</v>
      </c>
      <c r="B937" s="53" t="s">
        <v>16426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16365</v>
      </c>
      <c r="I937" s="46"/>
    </row>
    <row r="938" spans="1:9" customFormat="1" ht="15" hidden="1" customHeight="1" x14ac:dyDescent="0.25">
      <c r="A938" s="159" t="s">
        <v>16456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16456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16456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16456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16456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16456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16456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16456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16456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16456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16430</v>
      </c>
    </row>
    <row r="948" spans="1:10" customFormat="1" ht="15" hidden="1" customHeight="1" x14ac:dyDescent="0.25">
      <c r="A948" s="159" t="s">
        <v>16456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16430</v>
      </c>
      <c r="J948">
        <f>64000/40</f>
        <v>1600</v>
      </c>
    </row>
    <row r="949" spans="1:10" customFormat="1" ht="15" hidden="1" customHeight="1" x14ac:dyDescent="0.25">
      <c r="A949" s="159" t="s">
        <v>16456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16430</v>
      </c>
    </row>
    <row r="950" spans="1:10" customFormat="1" ht="15" hidden="1" customHeight="1" x14ac:dyDescent="0.25">
      <c r="A950" s="159" t="s">
        <v>16456</v>
      </c>
      <c r="B950" s="38" t="s">
        <v>16431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16456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16456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16456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16456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16456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16456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16456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16456</v>
      </c>
      <c r="B958" s="38" t="s">
        <v>16395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16478</v>
      </c>
    </row>
    <row r="959" spans="1:10" customFormat="1" ht="15" hidden="1" customHeight="1" x14ac:dyDescent="0.25">
      <c r="A959" s="159" t="s">
        <v>16456</v>
      </c>
      <c r="B959" s="38" t="s">
        <v>16396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16478</v>
      </c>
    </row>
    <row r="960" spans="1:10" customFormat="1" ht="15" hidden="1" customHeight="1" x14ac:dyDescent="0.25">
      <c r="A960" s="159" t="s">
        <v>16456</v>
      </c>
      <c r="B960" s="38" t="s">
        <v>16397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16477</v>
      </c>
      <c r="I960" s="46" t="s">
        <v>16478</v>
      </c>
    </row>
    <row r="961" spans="1:9" customFormat="1" ht="15" hidden="1" customHeight="1" x14ac:dyDescent="0.25">
      <c r="A961" s="159" t="s">
        <v>16456</v>
      </c>
      <c r="B961" s="38" t="s">
        <v>16399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16478</v>
      </c>
    </row>
    <row r="962" spans="1:9" customFormat="1" ht="15" hidden="1" customHeight="1" x14ac:dyDescent="0.25">
      <c r="A962" s="159" t="s">
        <v>16456</v>
      </c>
      <c r="B962" s="53" t="s">
        <v>16400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16478</v>
      </c>
    </row>
    <row r="963" spans="1:9" customFormat="1" ht="15" hidden="1" customHeight="1" x14ac:dyDescent="0.25">
      <c r="A963" s="159" t="s">
        <v>16456</v>
      </c>
      <c r="B963" s="53" t="s">
        <v>16401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16478</v>
      </c>
    </row>
    <row r="964" spans="1:9" customFormat="1" ht="15" hidden="1" customHeight="1" x14ac:dyDescent="0.25">
      <c r="A964" s="159" t="s">
        <v>16456</v>
      </c>
      <c r="B964" s="38" t="s">
        <v>16402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16478</v>
      </c>
    </row>
    <row r="965" spans="1:9" customFormat="1" ht="15" hidden="1" customHeight="1" x14ac:dyDescent="0.25">
      <c r="A965" s="159" t="s">
        <v>16456</v>
      </c>
      <c r="B965" s="53" t="s">
        <v>16403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16478</v>
      </c>
    </row>
    <row r="966" spans="1:9" customFormat="1" ht="15" hidden="1" customHeight="1" x14ac:dyDescent="0.25">
      <c r="A966" s="159" t="s">
        <v>16456</v>
      </c>
      <c r="B966" s="38" t="s">
        <v>16406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16478</v>
      </c>
    </row>
    <row r="967" spans="1:9" customFormat="1" ht="15" hidden="1" customHeight="1" x14ac:dyDescent="0.25">
      <c r="A967" s="159" t="s">
        <v>16456</v>
      </c>
      <c r="B967" s="38" t="s">
        <v>16427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16428</v>
      </c>
      <c r="I967" s="46" t="s">
        <v>16478</v>
      </c>
    </row>
    <row r="968" spans="1:9" customFormat="1" ht="15" hidden="1" customHeight="1" x14ac:dyDescent="0.25">
      <c r="A968" s="159" t="s">
        <v>16456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16428</v>
      </c>
      <c r="I968" s="46" t="s">
        <v>16478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08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71"/>
  <sheetViews>
    <sheetView zoomScaleNormal="100" workbookViewId="0">
      <pane ySplit="2" topLeftCell="A531" activePane="bottomLeft" state="frozen"/>
      <selection pane="bottomLeft" activeCell="B1760" sqref="B176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3" t="s">
        <v>5</v>
      </c>
      <c r="B1" s="935" t="s">
        <v>13169</v>
      </c>
      <c r="C1" s="935"/>
      <c r="D1" s="935"/>
      <c r="E1" s="935"/>
      <c r="F1" s="936"/>
      <c r="G1" s="935"/>
      <c r="H1" s="937"/>
      <c r="I1" s="679"/>
      <c r="J1" s="679"/>
      <c r="K1" s="680"/>
    </row>
    <row r="2" spans="1:11" ht="18.75" x14ac:dyDescent="0.3">
      <c r="A2" s="934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hidden="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hidden="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hidden="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hidden="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hidden="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hidden="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hidden="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hidden="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hidden="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hidden="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hidden="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hidden="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hidden="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hidden="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hidden="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hidden="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hidden="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hidden="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hidden="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hidden="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hidden="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hidden="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hidden="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hidden="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hidden="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hidden="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hidden="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hidden="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hidden="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hidden="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hidden="1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hidden="1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hidden="1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hidden="1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hidden="1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hidden="1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hidden="1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hidden="1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hidden="1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hidden="1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hidden="1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hidden="1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hidden="1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hidden="1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hidden="1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hidden="1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hidden="1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hidden="1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hidden="1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hidden="1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hidden="1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hidden="1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hidden="1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hidden="1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hidden="1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hidden="1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hidden="1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hidden="1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hidden="1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hidden="1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hidden="1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hidden="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hidden="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hidden="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hidden="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hidden="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hidden="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hidden="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hidden="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hidden="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hidden="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hidden="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hidden="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hidden="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hidden="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hidden="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hidden="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hidden="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hidden="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hidden="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hidden="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hidden="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hidden="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hidden="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hidden="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hidden="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hidden="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hidden="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hidden="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hidden="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hidden="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hidden="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hidden="1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hidden="1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hidden="1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hidden="1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hidden="1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hidden="1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hidden="1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hidden="1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hidden="1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hidden="1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hidden="1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hidden="1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hidden="1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hidden="1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hidden="1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hidden="1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hidden="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hidden="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hidden="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hidden="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hidden="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hidden="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hidden="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hidden="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hidden="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hidden="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hidden="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hidden="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hidden="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hidden="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hidden="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hidden="1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hidden="1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hidden="1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hidden="1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hidden="1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hidden="1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hidden="1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hidden="1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hidden="1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hidden="1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hidden="1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hidden="1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hidden="1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hidden="1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hidden="1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hidden="1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hidden="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hidden="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hidden="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hidden="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hidden="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hidden="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hidden="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hidden="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hidden="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hidden="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hidden="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hidden="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hidden="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hidden="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hidden="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hidden="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hidden="1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hidden="1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hidden="1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hidden="1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hidden="1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hidden="1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hidden="1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hidden="1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hidden="1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hidden="1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hidden="1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hidden="1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hidden="1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hidden="1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hidden="1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hidden="1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hidden="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hidden="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hidden="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hidden="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hidden="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hidden="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hidden="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hidden="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hidden="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hidden="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hidden="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hidden="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hidden="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hidden="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hidden="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hidden="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hidden="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hidden="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hidden="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hidden="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hidden="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hidden="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hidden="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hidden="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hidden="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hidden="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hidden="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hidden="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hidden="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hidden="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hidden="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hidden="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hidden="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hidden="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hidden="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hidden="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hidden="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hidden="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hidden="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hidden="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hidden="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hidden="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hidden="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hidden="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hidden="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hidden="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hidden="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hidden="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hidden="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hidden="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hidden="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hidden="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hidden="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hidden="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hidden="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hidden="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hidden="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hidden="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hidden="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hidden="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hidden="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hidden="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hidden="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hidden="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hidden="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hidden="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hidden="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hidden="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hidden="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hidden="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hidden="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hidden="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hidden="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hidden="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hidden="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hidden="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hidden="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hidden="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hidden="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hidden="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hidden="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hidden="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hidden="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hidden="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hidden="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hidden="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hidden="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hidden="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hidden="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hidden="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hidden="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hidden="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hidden="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hidden="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hidden="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hidden="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hidden="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hidden="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hidden="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hidden="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hidden="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hidden="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hidden="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hidden="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hidden="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hidden="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hidden="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hidden="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hidden="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hidden="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hidden="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hidden="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hidden="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hidden="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hidden="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hidden="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hidden="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hidden="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hidden="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hidden="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hidden="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hidden="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hidden="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hidden="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hidden="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hidden="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hidden="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hidden="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hidden="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hidden="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hidden="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hidden="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hidden="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hidden="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hidden="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hidden="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hidden="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hidden="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hidden="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hidden="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hidden="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hidden="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hidden="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hidden="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hidden="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hidden="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hidden="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hidden="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hidden="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hidden="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hidden="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hidden="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hidden="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hidden="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hidden="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hidden="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hidden="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hidden="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hidden="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hidden="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hidden="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hidden="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hidden="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hidden="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hidden="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hidden="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hidden="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hidden="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hidden="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hidden="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hidden="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hidden="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hidden="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hidden="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hidden="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hidden="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hidden="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hidden="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hidden="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hidden="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hidden="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hidden="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hidden="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hidden="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hidden="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hidden="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hidden="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hidden="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hidden="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hidden="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hidden="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hidden="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hidden="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hidden="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hidden="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hidden="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hidden="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hidden="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hidden="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hidden="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hidden="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hidden="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hidden="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hidden="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hidden="1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hidden="1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hidden="1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hidden="1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hidden="1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hidden="1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hidden="1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hidden="1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hidden="1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hidden="1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hidden="1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hidden="1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hidden="1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hidden="1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hidden="1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hidden="1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hidden="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hidden="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hidden="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hidden="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hidden="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hidden="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hidden="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hidden="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hidden="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hidden="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hidden="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hidden="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hidden="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hidden="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hidden="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hidden="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hidden="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hidden="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hidden="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hidden="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hidden="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hidden="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hidden="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hidden="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hidden="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hidden="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hidden="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hidden="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hidden="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hidden="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hidden="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hidden="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hidden="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hidden="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hidden="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hidden="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hidden="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hidden="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hidden="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hidden="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hidden="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hidden="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hidden="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hidden="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hidden="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hidden="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hidden="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hidden="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hidden="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hidden="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hidden="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hidden="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hidden="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hidden="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hidden="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hidden="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hidden="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hidden="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hidden="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hidden="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hidden="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hidden="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hidden="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hidden="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hidden="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hidden="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hidden="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hidden="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hidden="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hidden="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hidden="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hidden="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hidden="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hidden="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hidden="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hidden="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hidden="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hidden="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hidden="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hidden="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hidden="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hidden="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hidden="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hidden="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hidden="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hidden="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hidden="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hidden="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hidden="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hidden="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hidden="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hidden="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hidden="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hidden="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hidden="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hidden="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hidden="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hidden="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hidden="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hidden="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hidden="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hidden="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hidden="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hidden="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hidden="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hidden="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hidden="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hidden="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hidden="1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hidden="1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hidden="1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hidden="1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hidden="1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hidden="1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hidden="1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hidden="1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hidden="1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hidden="1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hidden="1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hidden="1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hidden="1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hidden="1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hidden="1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hidden="1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hidden="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hidden="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hidden="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hidden="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hidden="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hidden="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hidden="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hidden="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hidden="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hidden="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hidden="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hidden="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hidden="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hidden="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hidden="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hidden="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hidden="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hidden="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hidden="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hidden="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hidden="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hidden="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hidden="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hidden="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hidden="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hidden="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hidden="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hidden="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hidden="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hidden="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hidden="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hidden="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hidden="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hidden="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hidden="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hidden="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hidden="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hidden="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hidden="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hidden="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hidden="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hidden="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hidden="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hidden="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hidden="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hidden="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hidden="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hidden="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hidden="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hidden="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hidden="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hidden="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hidden="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hidden="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hidden="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hidden="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hidden="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hidden="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hidden="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hidden="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hidden="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hidden="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hidden="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hidden="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hidden="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hidden="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hidden="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hidden="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hidden="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hidden="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hidden="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hidden="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hidden="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hidden="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hidden="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hidden="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hidden="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hidden="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hidden="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hidden="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hidden="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hidden="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hidden="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hidden="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hidden="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hidden="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hidden="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hidden="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hidden="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hidden="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hidden="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hidden="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hidden="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hidden="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hidden="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hidden="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hidden="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hidden="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hidden="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hidden="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hidden="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hidden="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hidden="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hidden="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hidden="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hidden="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hidden="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hidden="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hidden="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hidden="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hidden="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hidden="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hidden="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hidden="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hidden="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hidden="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hidden="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hidden="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hidden="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hidden="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hidden="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hidden="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hidden="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hidden="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hidden="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hidden="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hidden="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hidden="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hidden="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hidden="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hidden="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hidden="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hidden="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hidden="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hidden="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hidden="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hidden="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hidden="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hidden="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hidden="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hidden="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hidden="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hidden="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hidden="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hidden="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hidden="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hidden="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hidden="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hidden="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hidden="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hidden="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hidden="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hidden="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hidden="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hidden="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hidden="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hidden="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hidden="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hidden="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hidden="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hidden="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hidden="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hidden="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hidden="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hidden="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hidden="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hidden="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hidden="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hidden="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hidden="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hidden="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hidden="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hidden="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hidden="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hidden="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hidden="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hidden="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hidden="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hidden="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hidden="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hidden="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hidden="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hidden="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hidden="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hidden="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hidden="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hidden="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hidden="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hidden="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hidden="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hidden="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hidden="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hidden="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hidden="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hidden="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hidden="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hidden="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hidden="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hidden="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hidden="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hidden="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hidden="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hidden="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hidden="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hidden="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hidden="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hidden="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hidden="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hidden="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hidden="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hidden="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hidden="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hidden="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hidden="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hidden="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hidden="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hidden="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hidden="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hidden="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hidden="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hidden="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hidden="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hidden="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hidden="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hidden="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hidden="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hidden="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hidden="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hidden="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hidden="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hidden="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hidden="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hidden="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hidden="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hidden="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hidden="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hidden="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hidden="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hidden="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hidden="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hidden="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hidden="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hidden="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hidden="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hidden="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hidden="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hidden="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hidden="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hidden="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hidden="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hidden="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hidden="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hidden="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hidden="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hidden="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hidden="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hidden="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hidden="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hidden="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hidden="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hidden="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hidden="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hidden="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hidden="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hidden="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hidden="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hidden="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hidden="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hidden="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hidden="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hidden="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hidden="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hidden="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hidden="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hidden="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hidden="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hidden="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hidden="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hidden="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hidden="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hidden="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hidden="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hidden="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hidden="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hidden="1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hidden="1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hidden="1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hidden="1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hidden="1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hidden="1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hidden="1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hidden="1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hidden="1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hidden="1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hidden="1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hidden="1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hidden="1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hidden="1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hidden="1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hidden="1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hidden="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hidden="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hidden="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hidden="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hidden="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hidden="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hidden="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hidden="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hidden="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hidden="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hidden="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hidden="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hidden="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hidden="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hidden="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hidden="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hidden="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hidden="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hidden="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hidden="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hidden="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hidden="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hidden="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hidden="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hidden="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hidden="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hidden="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hidden="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hidden="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hidden="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hidden="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hidden="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hidden="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hidden="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hidden="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hidden="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hidden="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hidden="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hidden="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hidden="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hidden="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hidden="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hidden="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hidden="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hidden="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hidden="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hidden="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hidden="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hidden="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hidden="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hidden="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hidden="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hidden="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hidden="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hidden="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hidden="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hidden="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hidden="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hidden="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hidden="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hidden="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hidden="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hidden="1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hidden="1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hidden="1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hidden="1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hidden="1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hidden="1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hidden="1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hidden="1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hidden="1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hidden="1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hidden="1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hidden="1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hidden="1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hidden="1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hidden="1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hidden="1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hidden="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hidden="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hidden="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hidden="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hidden="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hidden="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hidden="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hidden="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hidden="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hidden="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hidden="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hidden="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hidden="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hidden="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hidden="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hidden="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hidden="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hidden="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hidden="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hidden="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hidden="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hidden="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hidden="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hidden="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hidden="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hidden="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hidden="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hidden="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hidden="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hidden="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hidden="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hidden="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hidden="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hidden="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hidden="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hidden="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hidden="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hidden="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hidden="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hidden="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hidden="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hidden="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hidden="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hidden="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hidden="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hidden="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hidden="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hidden="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hidden="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hidden="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hidden="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hidden="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hidden="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hidden="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hidden="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hidden="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hidden="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hidden="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hidden="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hidden="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hidden="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hidden="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hidden="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hidden="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hidden="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hidden="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hidden="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hidden="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hidden="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hidden="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hidden="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hidden="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hidden="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hidden="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hidden="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hidden="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hidden="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hidden="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hidden="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hidden="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hidden="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hidden="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hidden="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hidden="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hidden="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hidden="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hidden="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hidden="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hidden="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hidden="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hidden="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hidden="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hidden="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hidden="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hidden="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hidden="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hidden="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hidden="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hidden="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hidden="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hidden="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hidden="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hidden="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hidden="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hidden="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hidden="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hidden="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hidden="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hidden="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hidden="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hidden="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hidden="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hidden="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hidden="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hidden="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hidden="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hidden="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hidden="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hidden="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hidden="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hidden="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hidden="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hidden="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hidden="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hidden="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hidden="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hidden="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hidden="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hidden="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hidden="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hidden="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hidden="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hidden="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hidden="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hidden="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hidden="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hidden="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hidden="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hidden="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hidden="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hidden="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hidden="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hidden="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hidden="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hidden="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hidden="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hidden="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hidden="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hidden="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hidden="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hidden="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hidden="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hidden="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hidden="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hidden="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hidden="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hidden="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hidden="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hidden="1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hidden="1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hidden="1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hidden="1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hidden="1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hidden="1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hidden="1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hidden="1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hidden="1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hidden="1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hidden="1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hidden="1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hidden="1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hidden="1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hidden="1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hidden="1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hidden="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hidden="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hidden="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hidden="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hidden="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hidden="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hidden="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hidden="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hidden="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hidden="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hidden="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hidden="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hidden="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hidden="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hidden="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hidden="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hidden="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hidden="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hidden="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hidden="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hidden="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hidden="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hidden="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hidden="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hidden="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hidden="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hidden="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hidden="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hidden="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hidden="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hidden="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hidden="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hidden="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hidden="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hidden="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hidden="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hidden="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hidden="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hidden="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hidden="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hidden="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hidden="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hidden="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hidden="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hidden="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hidden="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hidden="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hidden="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hidden="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hidden="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hidden="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hidden="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hidden="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hidden="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hidden="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hidden="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hidden="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hidden="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hidden="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hidden="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hidden="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hidden="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hidden="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hidden="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hidden="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hidden="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hidden="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hidden="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hidden="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hidden="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hidden="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hidden="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hidden="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hidden="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hidden="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hidden="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hidden="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hidden="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hidden="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hidden="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hidden="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hidden="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hidden="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hidden="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hidden="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hidden="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hidden="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hidden="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hidden="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hidden="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hidden="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hidden="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hidden="1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hidden="1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hidden="1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hidden="1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hidden="1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hidden="1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hidden="1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hidden="1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hidden="1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hidden="1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hidden="1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hidden="1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hidden="1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hidden="1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hidden="1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hidden="1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hidden="1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hidden="1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hidden="1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hidden="1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hidden="1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hidden="1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hidden="1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hidden="1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hidden="1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hidden="1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hidden="1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hidden="1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hidden="1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hidden="1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hidden="1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hidden="1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hidden="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hidden="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hidden="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hidden="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hidden="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hidden="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hidden="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hidden="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hidden="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hidden="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hidden="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hidden="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hidden="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hidden="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hidden="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hidden="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hidden="1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hidden="1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hidden="1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hidden="1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hidden="1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hidden="1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hidden="1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hidden="1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hidden="1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hidden="1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hidden="1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hidden="1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hidden="1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hidden="1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hidden="1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hidden="1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hidden="1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hidden="1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hidden="1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hidden="1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hidden="1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hidden="1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hidden="1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hidden="1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hidden="1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hidden="1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hidden="1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hidden="1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hidden="1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hidden="1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hidden="1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hidden="1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hidden="1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hidden="1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hidden="1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hidden="1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hidden="1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hidden="1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hidden="1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hidden="1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hidden="1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hidden="1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hidden="1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hidden="1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hidden="1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hidden="1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hidden="1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hidden="1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hidden="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hidden="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hidden="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hidden="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hidden="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hidden="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hidden="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hidden="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hidden="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hidden="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hidden="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hidden="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hidden="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hidden="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hidden="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hidden="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hidden="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hidden="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hidden="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hidden="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hidden="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hidden="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hidden="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hidden="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hidden="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hidden="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hidden="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hidden="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hidden="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hidden="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hidden="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hidden="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hidden="1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hidden="1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hidden="1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hidden="1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hidden="1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hidden="1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hidden="1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hidden="1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hidden="1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hidden="1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hidden="1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hidden="1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hidden="1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hidden="1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hidden="1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hidden="1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hidden="1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hidden="1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hidden="1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hidden="1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hidden="1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hidden="1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hidden="1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hidden="1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hidden="1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hidden="1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hidden="1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hidden="1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hidden="1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hidden="1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hidden="1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hidden="1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hidden="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hidden="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hidden="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hidden="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hidden="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hidden="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hidden="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hidden="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hidden="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hidden="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hidden="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hidden="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hidden="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hidden="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hidden="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hidden="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hidden="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hidden="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hidden="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hidden="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hidden="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hidden="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hidden="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hidden="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hidden="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hidden="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hidden="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hidden="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hidden="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hidden="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hidden="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hidden="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hidden="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hidden="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hidden="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hidden="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hidden="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hidden="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hidden="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hidden="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hidden="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hidden="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hidden="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hidden="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hidden="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hidden="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hidden="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hidden="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hidden="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hidden="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hidden="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hidden="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hidden="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hidden="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hidden="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hidden="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hidden="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hidden="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hidden="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hidden="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hidden="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hidden="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hidden="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hidden="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hidden="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hidden="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hidden="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hidden="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hidden="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hidden="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hidden="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hidden="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hidden="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hidden="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hidden="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hidden="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hidden="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hidden="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hidden="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hidden="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hidden="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hidden="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hidden="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hidden="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hidden="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hidden="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hidden="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hidden="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hidden="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hidden="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hidden="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hidden="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hidden="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hidden="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hidden="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hidden="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hidden="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hidden="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hidden="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hidden="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hidden="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hidden="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hidden="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hidden="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hidden="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hidden="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hidden="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hidden="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hidden="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hidden="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hidden="1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hidden="1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hidden="1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hidden="1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hidden="1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hidden="1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hidden="1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hidden="1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hidden="1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hidden="1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hidden="1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hidden="1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hidden="1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hidden="1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hidden="1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hidden="1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hidden="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hidden="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hidden="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hidden="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hidden="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hidden="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hidden="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hidden="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hidden="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hidden="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hidden="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hidden="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hidden="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hidden="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hidden="1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hidden="1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hidden="1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hidden="1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hidden="1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hidden="1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hidden="1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hidden="1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hidden="1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hidden="1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hidden="1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hidden="1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hidden="1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hidden="1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hidden="1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hidden="1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hidden="1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hidden="1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hidden="1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hidden="1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hidden="1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hidden="1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hidden="1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hidden="1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hidden="1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hidden="1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hidden="1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hidden="1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hidden="1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hidden="1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hidden="1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hidden="1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hidden="1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hidden="1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hidden="1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hidden="1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hidden="1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hidden="1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hidden="1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hidden="1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hidden="1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hidden="1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hidden="1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hidden="1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hidden="1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hidden="1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hidden="1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hidden="1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hidden="1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hidden="1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hidden="1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hidden="1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hidden="1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hidden="1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hidden="1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hidden="1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hidden="1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hidden="1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hidden="1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hidden="1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hidden="1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hidden="1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hidden="1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hidden="1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hidden="1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hidden="1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hidden="1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hidden="1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hidden="1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hidden="1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hidden="1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hidden="1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hidden="1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hidden="1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hidden="1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hidden="1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hidden="1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hidden="1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hidden="1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hidden="1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hidden="1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hidden="1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hidden="1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hidden="1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hidden="1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hidden="1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hidden="1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hidden="1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hidden="1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hidden="1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hidden="1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hidden="1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hidden="1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hidden="1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hidden="1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hidden="1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hidden="1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hidden="1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hidden="1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hidden="1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hidden="1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hidden="1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hidden="1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hidden="1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hidden="1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hidden="1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hidden="1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hidden="1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hidden="1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hidden="1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hidden="1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hidden="1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hidden="1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hidden="1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hidden="1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hidden="1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hidden="1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hidden="1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hidden="1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hidden="1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hidden="1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hidden="1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hidden="1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hidden="1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hidden="1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hidden="1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hidden="1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hidden="1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hidden="1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hidden="1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hidden="1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hidden="1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hidden="1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hidden="1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hidden="1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hidden="1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hidden="1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hidden="1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hidden="1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hidden="1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hidden="1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hidden="1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hidden="1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hidden="1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hidden="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hidden="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hidden="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hidden="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hidden="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hidden="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hidden="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hidden="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hidden="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hidden="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hidden="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hidden="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hidden="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hidden="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hidden="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hidden="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hidden="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hidden="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hidden="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hidden="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hidden="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hidden="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hidden="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hidden="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hidden="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hidden="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hidden="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hidden="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hidden="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hidden="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hidden="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hidden="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hidden="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hidden="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hidden="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hidden="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hidden="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hidden="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hidden="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hidden="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hidden="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hidden="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hidden="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hidden="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hidden="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hidden="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hidden="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hidden="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hidden="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hidden="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hidden="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hidden="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hidden="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hidden="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hidden="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hidden="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hidden="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hidden="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hidden="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hidden="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hidden="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hidden="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hidden="1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hidden="1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hidden="1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hidden="1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hidden="1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hidden="1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hidden="1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hidden="1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hidden="1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hidden="1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hidden="1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hidden="1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hidden="1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hidden="1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hidden="1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hidden="1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hidden="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hidden="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hidden="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hidden="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hidden="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hidden="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hidden="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hidden="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hidden="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hidden="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hidden="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hidden="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hidden="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hidden="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hidden="1" x14ac:dyDescent="0.25">
      <c r="A1743" s="38">
        <v>1742</v>
      </c>
      <c r="B1743" s="38" t="s">
        <v>16246</v>
      </c>
      <c r="C1743" s="38" t="s">
        <v>16276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hidden="1" x14ac:dyDescent="0.25">
      <c r="A1744" s="38">
        <v>1743</v>
      </c>
      <c r="B1744" s="38" t="s">
        <v>101</v>
      </c>
      <c r="C1744" s="38" t="s">
        <v>16384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16325</v>
      </c>
      <c r="I1744" s="38" t="s">
        <v>12736</v>
      </c>
      <c r="K1744" s="51" t="s">
        <v>16351</v>
      </c>
    </row>
    <row r="1745" spans="1:11" hidden="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16325</v>
      </c>
    </row>
    <row r="1746" spans="1:11" hidden="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16325</v>
      </c>
    </row>
    <row r="1747" spans="1:11" hidden="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16325</v>
      </c>
    </row>
    <row r="1748" spans="1:11" hidden="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16325</v>
      </c>
    </row>
    <row r="1749" spans="1:11" hidden="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16325</v>
      </c>
    </row>
    <row r="1750" spans="1:11" hidden="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16325</v>
      </c>
    </row>
    <row r="1751" spans="1:11" hidden="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16325</v>
      </c>
    </row>
    <row r="1752" spans="1:11" hidden="1" x14ac:dyDescent="0.25">
      <c r="A1752" s="38">
        <v>1751</v>
      </c>
      <c r="B1752" s="38" t="s">
        <v>101</v>
      </c>
      <c r="C1752" s="38" t="s">
        <v>16432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16325</v>
      </c>
    </row>
    <row r="1753" spans="1:11" hidden="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16325</v>
      </c>
    </row>
    <row r="1754" spans="1:11" hidden="1" x14ac:dyDescent="0.25">
      <c r="A1754" s="38">
        <v>1753</v>
      </c>
      <c r="B1754" s="38" t="s">
        <v>101</v>
      </c>
      <c r="C1754" s="60" t="s">
        <v>16382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16380</v>
      </c>
      <c r="I1754" s="38" t="s">
        <v>11851</v>
      </c>
      <c r="K1754" s="51" t="s">
        <v>16385</v>
      </c>
    </row>
    <row r="1755" spans="1:11" hidden="1" x14ac:dyDescent="0.25">
      <c r="A1755" s="38">
        <v>1754</v>
      </c>
      <c r="B1755" s="38" t="s">
        <v>101</v>
      </c>
      <c r="C1755" s="38" t="s">
        <v>16383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16380</v>
      </c>
      <c r="I1755" s="38" t="s">
        <v>11851</v>
      </c>
      <c r="K1755" s="51" t="s">
        <v>16385</v>
      </c>
    </row>
    <row r="1756" spans="1:11" hidden="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16492</v>
      </c>
    </row>
    <row r="1757" spans="1:11" hidden="1" x14ac:dyDescent="0.25">
      <c r="A1757" s="38">
        <v>1756</v>
      </c>
      <c r="B1757" s="38" t="s">
        <v>16053</v>
      </c>
      <c r="C1757" s="38" t="s">
        <v>16493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16492</v>
      </c>
    </row>
    <row r="1758" spans="1:11" hidden="1" x14ac:dyDescent="0.25">
      <c r="A1758" s="38">
        <v>1757</v>
      </c>
      <c r="B1758" s="38"/>
      <c r="C1758" s="38"/>
      <c r="D1758" s="42"/>
      <c r="E1758" s="38"/>
      <c r="F1758" s="182"/>
      <c r="G1758" s="83"/>
      <c r="H1758" s="83"/>
    </row>
    <row r="1759" spans="1:11" hidden="1" x14ac:dyDescent="0.25">
      <c r="A1759" s="38">
        <v>1758</v>
      </c>
      <c r="B1759" s="38"/>
      <c r="C1759" s="38"/>
      <c r="D1759" s="42"/>
      <c r="E1759" s="38"/>
      <c r="F1759" s="182"/>
      <c r="G1759" s="83"/>
      <c r="H1759" s="83"/>
    </row>
    <row r="1760" spans="1:11" hidden="1" x14ac:dyDescent="0.25">
      <c r="A1760" s="38">
        <v>1759</v>
      </c>
      <c r="B1760" s="38"/>
      <c r="C1760" s="38"/>
      <c r="D1760" s="42"/>
      <c r="E1760" s="38"/>
      <c r="F1760" s="182"/>
      <c r="G1760" s="83"/>
      <c r="H1760" s="83"/>
    </row>
    <row r="1761" spans="1:8" hidden="1" x14ac:dyDescent="0.25">
      <c r="A1761" s="38">
        <v>1760</v>
      </c>
      <c r="B1761" s="38"/>
      <c r="C1761" s="38"/>
      <c r="D1761" s="42"/>
      <c r="E1761" s="38"/>
      <c r="F1761" s="182"/>
      <c r="G1761" s="83"/>
      <c r="H1761" s="83"/>
    </row>
    <row r="1762" spans="1:8" hidden="1" x14ac:dyDescent="0.25">
      <c r="A1762" s="38">
        <v>1761</v>
      </c>
      <c r="B1762" s="38"/>
      <c r="C1762" s="38"/>
      <c r="D1762" s="42"/>
      <c r="E1762" s="38"/>
      <c r="F1762" s="182"/>
      <c r="G1762" s="83"/>
      <c r="H1762" s="83"/>
    </row>
    <row r="1763" spans="1:8" hidden="1" x14ac:dyDescent="0.25">
      <c r="A1763" s="38">
        <v>1762</v>
      </c>
      <c r="B1763" s="38"/>
      <c r="C1763" s="38"/>
      <c r="D1763" s="42"/>
      <c r="E1763" s="38"/>
      <c r="F1763" s="182"/>
      <c r="G1763" s="83"/>
      <c r="H1763" s="83"/>
    </row>
    <row r="1764" spans="1:8" hidden="1" x14ac:dyDescent="0.25">
      <c r="A1764" s="38">
        <v>1763</v>
      </c>
      <c r="B1764" s="38"/>
      <c r="C1764" s="38"/>
      <c r="D1764" s="42"/>
      <c r="E1764" s="38"/>
      <c r="F1764" s="182"/>
      <c r="G1764" s="83"/>
      <c r="H1764" s="83"/>
    </row>
    <row r="1765" spans="1:8" hidden="1" x14ac:dyDescent="0.25">
      <c r="A1765" s="38">
        <v>1764</v>
      </c>
      <c r="B1765" s="38"/>
      <c r="C1765" s="38"/>
      <c r="D1765" s="42"/>
      <c r="E1765" s="38"/>
      <c r="F1765" s="182"/>
      <c r="G1765" s="83"/>
      <c r="H1765" s="83"/>
    </row>
    <row r="1766" spans="1:8" hidden="1" x14ac:dyDescent="0.25">
      <c r="A1766" s="38">
        <v>1765</v>
      </c>
      <c r="B1766" s="38"/>
      <c r="C1766" s="38"/>
      <c r="D1766" s="42"/>
      <c r="E1766" s="38"/>
      <c r="F1766" s="182"/>
      <c r="G1766" s="83"/>
      <c r="H1766" s="83"/>
    </row>
    <row r="1767" spans="1:8" hidden="1" x14ac:dyDescent="0.25">
      <c r="A1767" s="38">
        <v>1766</v>
      </c>
      <c r="B1767" s="38"/>
      <c r="C1767" s="38"/>
      <c r="D1767" s="42"/>
      <c r="E1767" s="38"/>
      <c r="F1767" s="182"/>
      <c r="G1767" s="83"/>
      <c r="H1767" s="83"/>
    </row>
    <row r="1768" spans="1:8" hidden="1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hidden="1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hidden="1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hidden="1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</sheetData>
  <autoFilter ref="A2:O1771">
    <filterColumn colId="6">
      <filters>
        <filter val="N 9426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7" activePane="bottomLeft" state="frozen"/>
      <selection pane="bottomLeft" activeCell="F543" sqref="F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16275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16325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16381</v>
      </c>
      <c r="E547" s="38" t="s">
        <v>4025</v>
      </c>
      <c r="F547" s="51" t="s">
        <v>16380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16325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16380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16325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16325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16325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38" t="s">
        <v>14497</v>
      </c>
      <c r="C1" s="938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16456</v>
      </c>
      <c r="C151" s="38" t="s">
        <v>14295</v>
      </c>
      <c r="D151" s="731" t="s">
        <v>16467</v>
      </c>
      <c r="E151" s="38" t="s">
        <v>16462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16456</v>
      </c>
      <c r="C152" s="38" t="s">
        <v>14295</v>
      </c>
      <c r="D152" s="731" t="s">
        <v>16468</v>
      </c>
      <c r="E152" s="38" t="s">
        <v>16463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16456</v>
      </c>
      <c r="C153" s="38" t="s">
        <v>14295</v>
      </c>
      <c r="D153" s="731" t="s">
        <v>16469</v>
      </c>
      <c r="E153" s="38" t="s">
        <v>16464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16456</v>
      </c>
      <c r="C154" s="38" t="s">
        <v>14295</v>
      </c>
      <c r="D154" s="731" t="s">
        <v>16470</v>
      </c>
      <c r="E154" s="38" t="s">
        <v>16465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16456</v>
      </c>
      <c r="C155" s="38" t="s">
        <v>14295</v>
      </c>
      <c r="D155" s="731" t="s">
        <v>16471</v>
      </c>
      <c r="E155" s="38" t="s">
        <v>16466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3" activePane="bottomLeft" state="frozen"/>
      <selection pane="bottomLeft" activeCell="L483" sqref="L483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hidden="1" thickTop="1" x14ac:dyDescent="0.25">
      <c r="A3" s="57">
        <v>43</v>
      </c>
      <c r="B3" s="939" t="s">
        <v>2265</v>
      </c>
      <c r="C3" s="939"/>
      <c r="D3" s="859" t="s">
        <v>14905</v>
      </c>
      <c r="E3" s="939">
        <v>4127</v>
      </c>
      <c r="F3" s="859" t="s">
        <v>14906</v>
      </c>
      <c r="G3" s="859" t="s">
        <v>2548</v>
      </c>
      <c r="H3" s="859" t="s">
        <v>2702</v>
      </c>
      <c r="I3" s="946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ht="15.75" hidden="1" thickTop="1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44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ht="15.75" hidden="1" thickTop="1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16332</v>
      </c>
      <c r="U5" s="175" t="s">
        <v>16173</v>
      </c>
      <c r="V5" s="38"/>
      <c r="W5" s="38"/>
      <c r="X5" s="38"/>
    </row>
    <row r="6" spans="1:25" ht="15.75" hidden="1" thickTop="1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43">
        <v>44387</v>
      </c>
      <c r="H6" s="57" t="s">
        <v>950</v>
      </c>
      <c r="I6" s="945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ht="15.75" hidden="1" thickTop="1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42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ht="15.75" hidden="1" thickTop="1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ht="15.75" hidden="1" thickTop="1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ht="15.75" hidden="1" thickTop="1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43">
        <v>44267</v>
      </c>
      <c r="H10" s="945" t="s">
        <v>1393</v>
      </c>
      <c r="I10" s="945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ht="15.75" thickTop="1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hidden="1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hidden="1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hidden="1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hidden="1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hidden="1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hidden="1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hidden="1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hidden="1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16551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hidden="1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hidden="1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hidden="1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hidden="1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hidden="1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hidden="1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hidden="1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16551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hidden="1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hidden="1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51" t="s">
        <v>16552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hidden="1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hidden="1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hidden="1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hidden="1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hidden="1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hidden="1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hidden="1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hidden="1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hidden="1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50"/>
      <c r="U50" s="175" t="s">
        <v>3104</v>
      </c>
      <c r="V50" s="38" t="s">
        <v>7187</v>
      </c>
      <c r="W50" s="38"/>
      <c r="X50" s="215" t="s">
        <v>3133</v>
      </c>
    </row>
    <row r="51" spans="1:24" hidden="1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hidden="1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50"/>
      <c r="U52" s="175" t="s">
        <v>3104</v>
      </c>
      <c r="V52" s="38" t="s">
        <v>7187</v>
      </c>
      <c r="W52" s="38"/>
      <c r="X52" s="215" t="s">
        <v>3133</v>
      </c>
    </row>
    <row r="53" spans="1:24" hidden="1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hidden="1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47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hidden="1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hidden="1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47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hidden="1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hidden="1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hidden="1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hidden="1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hidden="1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hidden="1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hidden="1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hidden="1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hidden="1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hidden="1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hidden="1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hidden="1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hidden="1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hidden="1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hidden="1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hidden="1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hidden="1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hidden="1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hidden="1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hidden="1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hidden="1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hidden="1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hidden="1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hidden="1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hidden="1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hidden="1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hidden="1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hidden="1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hidden="1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hidden="1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hidden="1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hidden="1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hidden="1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hidden="1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hidden="1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hidden="1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hidden="1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hidden="1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hidden="1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hidden="1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hidden="1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hidden="1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47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hidden="1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hidden="1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hidden="1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hidden="1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hidden="1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hidden="1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hidden="1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hidden="1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hidden="1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hidden="1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hidden="1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hidden="1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hidden="1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hidden="1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16278</v>
      </c>
      <c r="U112" s="38" t="s">
        <v>46</v>
      </c>
      <c r="V112" s="38" t="s">
        <v>1043</v>
      </c>
      <c r="W112" s="38"/>
      <c r="X112" s="159">
        <v>45047</v>
      </c>
    </row>
    <row r="113" spans="1:24" hidden="1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16279</v>
      </c>
      <c r="U113" s="38" t="s">
        <v>46</v>
      </c>
      <c r="V113" s="38" t="s">
        <v>1043</v>
      </c>
      <c r="W113" s="38"/>
      <c r="X113" s="159">
        <v>45078</v>
      </c>
    </row>
    <row r="114" spans="1:24" hidden="1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16280</v>
      </c>
      <c r="U114" s="38" t="s">
        <v>46</v>
      </c>
      <c r="V114" s="38" t="s">
        <v>1043</v>
      </c>
      <c r="W114" s="38"/>
      <c r="X114" s="159">
        <v>45078</v>
      </c>
    </row>
    <row r="115" spans="1:24" hidden="1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111" t="s">
        <v>7643</v>
      </c>
      <c r="Q115" s="111" t="s">
        <v>14295</v>
      </c>
      <c r="R115" s="108" t="s">
        <v>14892</v>
      </c>
      <c r="S115" s="134">
        <v>1856</v>
      </c>
      <c r="T115" s="134" t="s">
        <v>16281</v>
      </c>
      <c r="U115" s="111" t="s">
        <v>46</v>
      </c>
      <c r="V115" s="111" t="s">
        <v>1043</v>
      </c>
      <c r="W115" s="111"/>
      <c r="X115" s="870">
        <v>45047</v>
      </c>
    </row>
    <row r="116" spans="1:24" hidden="1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111" t="s">
        <v>7643</v>
      </c>
      <c r="Q116" s="111" t="s">
        <v>14295</v>
      </c>
      <c r="R116" s="108" t="s">
        <v>14869</v>
      </c>
      <c r="S116" s="134">
        <v>2220</v>
      </c>
      <c r="T116" s="134" t="s">
        <v>16282</v>
      </c>
      <c r="U116" s="111" t="s">
        <v>46</v>
      </c>
      <c r="V116" s="111" t="s">
        <v>1043</v>
      </c>
      <c r="W116" s="111"/>
      <c r="X116" s="111" t="s">
        <v>46</v>
      </c>
    </row>
    <row r="117" spans="1:24" hidden="1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111" t="s">
        <v>7643</v>
      </c>
      <c r="Q117" s="111" t="s">
        <v>14295</v>
      </c>
      <c r="R117" s="108" t="s">
        <v>15010</v>
      </c>
      <c r="S117" s="134">
        <v>1370</v>
      </c>
      <c r="T117" s="134" t="s">
        <v>16283</v>
      </c>
      <c r="U117" s="111" t="s">
        <v>46</v>
      </c>
      <c r="V117" s="111" t="s">
        <v>1043</v>
      </c>
      <c r="W117" s="111"/>
      <c r="X117" s="111" t="s">
        <v>46</v>
      </c>
    </row>
    <row r="118" spans="1:24" hidden="1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111" t="s">
        <v>7643</v>
      </c>
      <c r="Q118" s="111" t="s">
        <v>14295</v>
      </c>
      <c r="R118" s="108" t="s">
        <v>15012</v>
      </c>
      <c r="S118" s="134">
        <v>5015</v>
      </c>
      <c r="T118" s="134" t="s">
        <v>16284</v>
      </c>
      <c r="U118" s="111" t="s">
        <v>46</v>
      </c>
      <c r="V118" s="111" t="s">
        <v>1043</v>
      </c>
      <c r="W118" s="111"/>
      <c r="X118" s="111" t="s">
        <v>46</v>
      </c>
    </row>
    <row r="119" spans="1:24" hidden="1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111" t="s">
        <v>7643</v>
      </c>
      <c r="Q119" s="111" t="s">
        <v>14857</v>
      </c>
      <c r="R119" s="108">
        <v>57000</v>
      </c>
      <c r="S119" s="134">
        <v>450521</v>
      </c>
      <c r="T119" s="134" t="s">
        <v>16285</v>
      </c>
      <c r="U119" s="111" t="s">
        <v>46</v>
      </c>
      <c r="V119" s="111" t="s">
        <v>1043</v>
      </c>
      <c r="W119" s="111"/>
      <c r="X119" s="111" t="s">
        <v>46</v>
      </c>
    </row>
    <row r="120" spans="1:24" hidden="1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111" t="s">
        <v>7643</v>
      </c>
      <c r="Q120" s="111" t="s">
        <v>14994</v>
      </c>
      <c r="R120" s="108">
        <v>1219</v>
      </c>
      <c r="S120" s="134">
        <v>10033</v>
      </c>
      <c r="T120" s="134" t="s">
        <v>16286</v>
      </c>
      <c r="U120" s="111" t="s">
        <v>46</v>
      </c>
      <c r="V120" s="111" t="s">
        <v>1043</v>
      </c>
      <c r="W120" s="111"/>
      <c r="X120" s="111" t="s">
        <v>46</v>
      </c>
    </row>
    <row r="121" spans="1:24" hidden="1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108" t="s">
        <v>46</v>
      </c>
      <c r="Q121" s="111" t="s">
        <v>14295</v>
      </c>
      <c r="R121" s="108" t="s">
        <v>15020</v>
      </c>
      <c r="S121" s="949" t="s">
        <v>15021</v>
      </c>
      <c r="T121" s="134" t="s">
        <v>16328</v>
      </c>
      <c r="U121" s="111" t="s">
        <v>16173</v>
      </c>
      <c r="V121" s="111"/>
      <c r="W121" s="111"/>
      <c r="X121" s="111"/>
    </row>
    <row r="122" spans="1:24" hidden="1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108" t="s">
        <v>46</v>
      </c>
      <c r="Q122" s="111" t="s">
        <v>14295</v>
      </c>
      <c r="R122" s="108" t="s">
        <v>15024</v>
      </c>
      <c r="S122" s="949" t="s">
        <v>15025</v>
      </c>
      <c r="T122" s="134" t="s">
        <v>16329</v>
      </c>
      <c r="U122" s="111" t="s">
        <v>16173</v>
      </c>
      <c r="V122" s="111"/>
      <c r="W122" s="111"/>
      <c r="X122" s="111"/>
    </row>
    <row r="123" spans="1:24" hidden="1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108" t="s">
        <v>46</v>
      </c>
      <c r="Q123" s="111" t="s">
        <v>14295</v>
      </c>
      <c r="R123" s="108" t="s">
        <v>15027</v>
      </c>
      <c r="S123" s="134">
        <v>2011</v>
      </c>
      <c r="T123" s="134" t="s">
        <v>16330</v>
      </c>
      <c r="U123" s="111" t="s">
        <v>16173</v>
      </c>
      <c r="V123" s="111"/>
      <c r="W123" s="111"/>
      <c r="X123" s="111"/>
    </row>
    <row r="124" spans="1:24" hidden="1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108" t="s">
        <v>46</v>
      </c>
      <c r="Q124" s="111" t="s">
        <v>14295</v>
      </c>
      <c r="R124" s="108" t="s">
        <v>14919</v>
      </c>
      <c r="S124" s="134">
        <v>3073</v>
      </c>
      <c r="T124" s="134" t="s">
        <v>16331</v>
      </c>
      <c r="U124" s="111" t="s">
        <v>16173</v>
      </c>
      <c r="V124" s="111"/>
      <c r="W124" s="111"/>
      <c r="X124" s="111"/>
    </row>
    <row r="125" spans="1:24" hidden="1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108" t="s">
        <v>46</v>
      </c>
      <c r="Q125" s="111" t="s">
        <v>15032</v>
      </c>
      <c r="R125" s="108" t="s">
        <v>15033</v>
      </c>
      <c r="T125" s="134" t="s">
        <v>16333</v>
      </c>
      <c r="U125" s="111" t="s">
        <v>16173</v>
      </c>
      <c r="V125" s="111"/>
      <c r="W125" s="111"/>
      <c r="X125" s="111"/>
    </row>
    <row r="126" spans="1:24" hidden="1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108" t="s">
        <v>46</v>
      </c>
      <c r="Q126" s="111" t="s">
        <v>14295</v>
      </c>
      <c r="R126" s="108" t="s">
        <v>14952</v>
      </c>
      <c r="S126" s="134">
        <v>4273</v>
      </c>
      <c r="T126" s="134" t="s">
        <v>16334</v>
      </c>
      <c r="U126" s="111" t="s">
        <v>16173</v>
      </c>
      <c r="V126" s="111"/>
      <c r="W126" s="111"/>
      <c r="X126" s="111"/>
    </row>
    <row r="127" spans="1:24" hidden="1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108" t="s">
        <v>46</v>
      </c>
      <c r="Q127" s="111" t="s">
        <v>14741</v>
      </c>
      <c r="R127" s="108" t="s">
        <v>15039</v>
      </c>
      <c r="S127" s="134" t="s">
        <v>16030</v>
      </c>
      <c r="T127" s="134" t="s">
        <v>16031</v>
      </c>
      <c r="U127" s="111" t="s">
        <v>16032</v>
      </c>
      <c r="V127" s="111" t="s">
        <v>1375</v>
      </c>
      <c r="W127" s="111"/>
      <c r="X127" s="111" t="s">
        <v>16032</v>
      </c>
    </row>
    <row r="128" spans="1:24" hidden="1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108" t="s">
        <v>46</v>
      </c>
      <c r="Q128" s="111" t="s">
        <v>14295</v>
      </c>
      <c r="R128" s="108" t="s">
        <v>15041</v>
      </c>
      <c r="S128" s="134">
        <v>1294</v>
      </c>
      <c r="U128" s="111"/>
      <c r="V128" s="111"/>
      <c r="W128" s="111"/>
      <c r="X128" s="111"/>
    </row>
    <row r="129" spans="1:24" hidden="1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108" t="s">
        <v>46</v>
      </c>
      <c r="Q129" s="111" t="s">
        <v>14302</v>
      </c>
      <c r="R129" s="108" t="s">
        <v>15043</v>
      </c>
      <c r="S129" s="134">
        <v>2053</v>
      </c>
      <c r="T129" s="134" t="s">
        <v>16029</v>
      </c>
      <c r="U129" s="111" t="s">
        <v>16032</v>
      </c>
      <c r="V129" s="111"/>
      <c r="W129" s="111"/>
      <c r="X129" s="111"/>
    </row>
    <row r="130" spans="1:24" hidden="1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108" t="s">
        <v>46</v>
      </c>
      <c r="Q130" s="111" t="s">
        <v>14295</v>
      </c>
      <c r="R130" s="108" t="s">
        <v>14867</v>
      </c>
      <c r="S130" s="134">
        <v>4810</v>
      </c>
      <c r="T130" s="134" t="s">
        <v>16027</v>
      </c>
      <c r="U130" s="111" t="s">
        <v>16032</v>
      </c>
      <c r="V130" s="111" t="s">
        <v>1043</v>
      </c>
      <c r="W130" s="111"/>
      <c r="X130" s="111" t="s">
        <v>16492</v>
      </c>
    </row>
    <row r="131" spans="1:24" hidden="1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108" t="s">
        <v>46</v>
      </c>
      <c r="Q131" s="111" t="s">
        <v>14833</v>
      </c>
      <c r="R131" s="108">
        <v>4017</v>
      </c>
      <c r="T131" s="134" t="s">
        <v>16017</v>
      </c>
      <c r="U131" s="111" t="s">
        <v>16032</v>
      </c>
      <c r="V131" s="111"/>
      <c r="W131" s="111"/>
      <c r="X131" s="111"/>
    </row>
    <row r="132" spans="1:24" hidden="1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108" t="s">
        <v>46</v>
      </c>
      <c r="Q132" s="111" t="s">
        <v>14295</v>
      </c>
      <c r="R132" s="108" t="s">
        <v>15047</v>
      </c>
      <c r="S132" s="134">
        <v>3305</v>
      </c>
      <c r="T132" s="134" t="s">
        <v>16026</v>
      </c>
      <c r="U132" s="111" t="s">
        <v>16032</v>
      </c>
      <c r="V132" s="111"/>
      <c r="W132" s="111"/>
      <c r="X132" s="111"/>
    </row>
    <row r="133" spans="1:24" hidden="1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108" t="s">
        <v>16035</v>
      </c>
      <c r="Q133" s="111" t="s">
        <v>14360</v>
      </c>
      <c r="R133" s="949" t="s">
        <v>14404</v>
      </c>
      <c r="S133" s="949"/>
      <c r="U133" s="111"/>
      <c r="V133" s="111"/>
      <c r="W133" s="111"/>
      <c r="X133" s="111"/>
    </row>
    <row r="134" spans="1:24" hidden="1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108" t="s">
        <v>16035</v>
      </c>
      <c r="Q134" s="111" t="s">
        <v>14360</v>
      </c>
      <c r="R134" s="948" t="s">
        <v>14083</v>
      </c>
      <c r="S134" s="111"/>
      <c r="T134" s="111"/>
      <c r="U134" s="111"/>
      <c r="V134" s="111"/>
      <c r="W134" s="111"/>
      <c r="X134" s="111"/>
    </row>
    <row r="135" spans="1:24" hidden="1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108" t="s">
        <v>16035</v>
      </c>
      <c r="Q135" s="111" t="s">
        <v>14295</v>
      </c>
      <c r="R135" s="111" t="s">
        <v>16038</v>
      </c>
      <c r="S135" s="111"/>
      <c r="T135" s="111"/>
      <c r="U135" s="111"/>
      <c r="V135" s="111"/>
      <c r="W135" s="111"/>
      <c r="X135" s="111"/>
    </row>
    <row r="136" spans="1:24" hidden="1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108" t="s">
        <v>16035</v>
      </c>
      <c r="Q136" s="111" t="s">
        <v>14295</v>
      </c>
      <c r="R136" s="111" t="s">
        <v>15274</v>
      </c>
      <c r="S136" s="111"/>
      <c r="T136" s="111"/>
      <c r="U136" s="111"/>
      <c r="V136" s="111"/>
      <c r="W136" s="111"/>
      <c r="X136" s="111"/>
    </row>
    <row r="137" spans="1:24" hidden="1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108" t="s">
        <v>16035</v>
      </c>
      <c r="Q137" s="111" t="s">
        <v>14295</v>
      </c>
      <c r="R137" s="111" t="s">
        <v>16036</v>
      </c>
      <c r="S137" s="111"/>
      <c r="T137" s="111"/>
      <c r="U137" s="111"/>
      <c r="V137" s="111"/>
      <c r="W137" s="111"/>
      <c r="X137" s="111"/>
    </row>
    <row r="138" spans="1:24" hidden="1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108" t="s">
        <v>16035</v>
      </c>
      <c r="Q138" s="111" t="s">
        <v>14295</v>
      </c>
      <c r="R138" s="111" t="s">
        <v>15295</v>
      </c>
      <c r="S138" s="111"/>
      <c r="T138" s="111"/>
      <c r="U138" s="111"/>
      <c r="V138" s="111"/>
      <c r="W138" s="111"/>
      <c r="X138" s="111"/>
    </row>
    <row r="139" spans="1:24" hidden="1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108" t="s">
        <v>16035</v>
      </c>
      <c r="Q139" s="111" t="s">
        <v>14295</v>
      </c>
      <c r="R139" s="111" t="s">
        <v>15298</v>
      </c>
      <c r="S139" s="111"/>
      <c r="T139" s="111"/>
      <c r="U139" s="111"/>
      <c r="V139" s="111"/>
      <c r="W139" s="111"/>
      <c r="X139" s="111"/>
    </row>
    <row r="140" spans="1:24" hidden="1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108" t="s">
        <v>16035</v>
      </c>
      <c r="Q140" s="111" t="s">
        <v>14295</v>
      </c>
      <c r="R140" s="111" t="s">
        <v>16037</v>
      </c>
      <c r="S140" s="111"/>
      <c r="T140" s="111"/>
      <c r="U140" s="111"/>
      <c r="V140" s="111"/>
      <c r="W140" s="111"/>
      <c r="X140" s="111"/>
    </row>
    <row r="141" spans="1:24" hidden="1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108" t="s">
        <v>16035</v>
      </c>
      <c r="Q141" s="111" t="s">
        <v>14857</v>
      </c>
      <c r="R141" s="111">
        <v>10914930421</v>
      </c>
      <c r="S141" s="111"/>
      <c r="T141" s="111"/>
      <c r="U141" s="111"/>
      <c r="V141" s="111"/>
      <c r="W141" s="111"/>
      <c r="X141" s="111"/>
    </row>
    <row r="142" spans="1:24" hidden="1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108" t="s">
        <v>16035</v>
      </c>
      <c r="Q142" s="111" t="s">
        <v>14295</v>
      </c>
      <c r="R142" s="111" t="s">
        <v>15494</v>
      </c>
      <c r="S142" s="111"/>
      <c r="T142" s="111"/>
      <c r="U142" s="111"/>
      <c r="V142" s="111"/>
      <c r="W142" s="111"/>
      <c r="X142" s="111"/>
    </row>
    <row r="143" spans="1:24" hidden="1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108" t="s">
        <v>16035</v>
      </c>
      <c r="Q143" s="111" t="s">
        <v>14295</v>
      </c>
      <c r="R143" s="111" t="s">
        <v>16292</v>
      </c>
      <c r="S143" s="948" t="s">
        <v>16291</v>
      </c>
      <c r="T143" s="111"/>
      <c r="U143" s="111"/>
      <c r="V143" s="111"/>
      <c r="W143" s="111"/>
      <c r="X143" s="111"/>
    </row>
    <row r="144" spans="1:24" hidden="1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111"/>
      <c r="Q144" s="111" t="s">
        <v>14741</v>
      </c>
      <c r="R144" s="111" t="s">
        <v>16056</v>
      </c>
      <c r="S144" s="134">
        <v>47964</v>
      </c>
      <c r="T144" s="111" t="s">
        <v>16057</v>
      </c>
      <c r="U144" s="111" t="s">
        <v>16032</v>
      </c>
      <c r="V144" s="111"/>
      <c r="W144" s="111"/>
      <c r="X144" s="111" t="s">
        <v>16325</v>
      </c>
    </row>
    <row r="145" spans="1:24" hidden="1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111"/>
      <c r="Q145" s="111" t="s">
        <v>14295</v>
      </c>
      <c r="R145" s="111" t="s">
        <v>16058</v>
      </c>
      <c r="S145" s="948" t="s">
        <v>16059</v>
      </c>
      <c r="T145" s="111" t="s">
        <v>16060</v>
      </c>
      <c r="U145" s="111" t="s">
        <v>16032</v>
      </c>
      <c r="V145" s="111"/>
      <c r="W145" s="111"/>
      <c r="X145" s="111"/>
    </row>
    <row r="146" spans="1:24" hidden="1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111"/>
      <c r="Q146" s="111" t="s">
        <v>14295</v>
      </c>
      <c r="R146" s="111" t="s">
        <v>16061</v>
      </c>
      <c r="S146" s="134">
        <v>3197</v>
      </c>
      <c r="T146" s="111" t="s">
        <v>16062</v>
      </c>
      <c r="U146" s="111" t="s">
        <v>16032</v>
      </c>
      <c r="V146" s="111" t="s">
        <v>1043</v>
      </c>
      <c r="W146" s="111"/>
      <c r="X146" s="111" t="s">
        <v>16492</v>
      </c>
    </row>
    <row r="147" spans="1:24" hidden="1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111"/>
      <c r="Q147" s="111" t="s">
        <v>14741</v>
      </c>
      <c r="R147" s="134">
        <v>3018</v>
      </c>
      <c r="T147" s="111" t="s">
        <v>16063</v>
      </c>
      <c r="U147" s="111" t="s">
        <v>16032</v>
      </c>
      <c r="V147" s="111"/>
      <c r="W147" s="111"/>
      <c r="X147" s="111" t="s">
        <v>16325</v>
      </c>
    </row>
    <row r="148" spans="1:24" hidden="1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111"/>
      <c r="Q148" s="111" t="s">
        <v>14302</v>
      </c>
      <c r="R148" s="111" t="s">
        <v>16064</v>
      </c>
      <c r="S148" s="134">
        <v>3346</v>
      </c>
      <c r="T148" s="111" t="s">
        <v>16065</v>
      </c>
      <c r="U148" s="111" t="s">
        <v>16032</v>
      </c>
      <c r="V148" s="111"/>
      <c r="W148" s="111"/>
      <c r="X148" s="111"/>
    </row>
    <row r="149" spans="1:24" hidden="1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111"/>
      <c r="Q149" s="111" t="s">
        <v>14295</v>
      </c>
      <c r="R149" s="111" t="s">
        <v>16066</v>
      </c>
      <c r="S149" s="948" t="s">
        <v>16067</v>
      </c>
      <c r="T149" s="111" t="s">
        <v>16068</v>
      </c>
      <c r="U149" s="111" t="s">
        <v>16032</v>
      </c>
      <c r="V149" s="111"/>
      <c r="W149" s="111"/>
      <c r="X149" s="111"/>
    </row>
    <row r="150" spans="1:24" hidden="1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111"/>
      <c r="Q150" s="111"/>
      <c r="R150" s="111"/>
      <c r="S150" s="111"/>
      <c r="T150" s="111"/>
      <c r="U150" s="111"/>
      <c r="V150" s="111"/>
      <c r="W150" s="111"/>
      <c r="X150" s="111"/>
    </row>
    <row r="151" spans="1:24" hidden="1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111"/>
      <c r="Q151" s="111"/>
      <c r="R151" s="111"/>
      <c r="S151" s="111"/>
      <c r="T151" s="111"/>
      <c r="U151" s="111"/>
      <c r="V151" s="111"/>
      <c r="W151" s="111"/>
      <c r="X151" s="111"/>
    </row>
    <row r="152" spans="1:24" hidden="1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R152"/>
      <c r="S152"/>
      <c r="T152"/>
    </row>
    <row r="153" spans="1:24" hidden="1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R153"/>
      <c r="S153"/>
      <c r="T153"/>
    </row>
    <row r="154" spans="1:24" hidden="1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R154"/>
      <c r="S154"/>
      <c r="T154"/>
    </row>
    <row r="155" spans="1:24" hidden="1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R155"/>
      <c r="S155"/>
      <c r="T155"/>
    </row>
    <row r="156" spans="1:24" hidden="1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R156"/>
      <c r="S156"/>
      <c r="T156"/>
    </row>
    <row r="157" spans="1:24" hidden="1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R157"/>
      <c r="S157"/>
      <c r="T157"/>
    </row>
    <row r="158" spans="1:24" hidden="1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R158"/>
      <c r="S158"/>
      <c r="T158"/>
    </row>
    <row r="159" spans="1:24" hidden="1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R159"/>
      <c r="S159"/>
      <c r="T159"/>
    </row>
    <row r="160" spans="1:24" hidden="1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R163"/>
      <c r="S163"/>
      <c r="T163"/>
    </row>
    <row r="164" spans="1:20" hidden="1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R164"/>
      <c r="S164"/>
      <c r="T164"/>
    </row>
    <row r="165" spans="1:20" hidden="1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R172"/>
      <c r="S172"/>
      <c r="T172"/>
    </row>
    <row r="173" spans="1:20" hidden="1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hidden="1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hidden="1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hidden="1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hidden="1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hidden="1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hidden="1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940" t="s">
        <v>13642</v>
      </c>
      <c r="C204" s="940"/>
      <c r="D204" s="96" t="s">
        <v>14360</v>
      </c>
      <c r="E204" s="941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hidden="1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hidden="1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hidden="1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hidden="1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hidden="1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47"/>
      <c r="R289"/>
      <c r="S289"/>
      <c r="T289"/>
    </row>
    <row r="290" spans="1:20" hidden="1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47"/>
      <c r="R300"/>
      <c r="S300"/>
      <c r="T300"/>
    </row>
    <row r="301" spans="1:20" hidden="1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hidden="1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47"/>
      <c r="K358" s="947"/>
      <c r="L358" s="947"/>
      <c r="R358"/>
      <c r="S358"/>
      <c r="T358"/>
    </row>
    <row r="359" spans="1:20" hidden="1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hidden="1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hidden="1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hidden="1" x14ac:dyDescent="0.25">
      <c r="A443" s="38">
        <v>384</v>
      </c>
      <c r="B443" s="579">
        <v>45108</v>
      </c>
      <c r="C443" s="50" t="s">
        <v>16268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79">
        <v>45108</v>
      </c>
      <c r="C444" s="50" t="s">
        <v>16268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79">
        <v>45108</v>
      </c>
      <c r="C445" s="50" t="s">
        <v>16268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79">
        <v>45108</v>
      </c>
      <c r="C446" s="50" t="s">
        <v>16268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79">
        <v>45108</v>
      </c>
      <c r="C447" s="50" t="s">
        <v>16268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79">
        <v>45108</v>
      </c>
      <c r="C448" s="50" t="s">
        <v>16268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79">
        <v>45108</v>
      </c>
      <c r="C449" s="50" t="s">
        <v>16268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79">
        <v>45108</v>
      </c>
      <c r="C450" s="50" t="s">
        <v>16268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79">
        <v>45108</v>
      </c>
      <c r="C451" s="50" t="s">
        <v>16268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79">
        <v>45108</v>
      </c>
      <c r="C452" s="50" t="s">
        <v>16268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79">
        <v>45108</v>
      </c>
      <c r="C453" s="50" t="s">
        <v>16268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79">
        <v>45108</v>
      </c>
      <c r="C454" s="50" t="s">
        <v>16268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79">
        <v>45108</v>
      </c>
      <c r="C455" s="50" t="s">
        <v>16268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79">
        <v>45108</v>
      </c>
      <c r="C456" s="50" t="s">
        <v>16268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79">
        <v>45108</v>
      </c>
      <c r="C457" s="50" t="s">
        <v>16268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79">
        <v>45108</v>
      </c>
      <c r="C458" s="50" t="s">
        <v>16268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79">
        <v>45108</v>
      </c>
      <c r="C459" s="50" t="s">
        <v>16268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79">
        <v>45108</v>
      </c>
      <c r="C460" s="50" t="s">
        <v>16268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79">
        <v>45108</v>
      </c>
      <c r="C461" s="50" t="s">
        <v>16268</v>
      </c>
      <c r="D461" s="38" t="s">
        <v>15775</v>
      </c>
      <c r="E461" s="51" t="s">
        <v>15785</v>
      </c>
      <c r="F461" s="38" t="s">
        <v>15772</v>
      </c>
      <c r="G461" s="38" t="s">
        <v>16325</v>
      </c>
      <c r="H461" s="38" t="s">
        <v>1375</v>
      </c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79">
        <v>45108</v>
      </c>
      <c r="C462" s="50" t="s">
        <v>16268</v>
      </c>
      <c r="D462" s="38" t="s">
        <v>15775</v>
      </c>
      <c r="E462" s="51" t="s">
        <v>15786</v>
      </c>
      <c r="F462" s="38" t="s">
        <v>15773</v>
      </c>
      <c r="G462" s="38" t="s">
        <v>16325</v>
      </c>
      <c r="H462" s="38" t="s">
        <v>1375</v>
      </c>
      <c r="I462" s="38"/>
      <c r="J462" s="38"/>
      <c r="K462" s="38"/>
    </row>
    <row r="463" spans="1:20" hidden="1" x14ac:dyDescent="0.25">
      <c r="A463" s="38">
        <v>404</v>
      </c>
      <c r="B463" s="731" t="s">
        <v>16032</v>
      </c>
      <c r="C463" s="41" t="s">
        <v>16266</v>
      </c>
      <c r="D463" s="215" t="s">
        <v>16339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1" t="s">
        <v>16032</v>
      </c>
      <c r="C464" s="41" t="s">
        <v>16266</v>
      </c>
      <c r="D464" s="215" t="s">
        <v>14302</v>
      </c>
      <c r="E464" s="731" t="s">
        <v>16261</v>
      </c>
      <c r="F464" s="38" t="s">
        <v>16250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1" t="s">
        <v>16032</v>
      </c>
      <c r="C465" s="41" t="s">
        <v>16266</v>
      </c>
      <c r="D465" s="215" t="s">
        <v>14302</v>
      </c>
      <c r="E465" s="731" t="s">
        <v>16262</v>
      </c>
      <c r="F465" s="38" t="s">
        <v>16029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1" t="s">
        <v>16032</v>
      </c>
      <c r="C466" s="41" t="s">
        <v>16266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1" t="s">
        <v>16032</v>
      </c>
      <c r="C467" s="41" t="s">
        <v>16266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1" t="s">
        <v>16032</v>
      </c>
      <c r="C468" s="41" t="s">
        <v>16266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1" t="s">
        <v>16032</v>
      </c>
      <c r="C469" s="41" t="s">
        <v>16266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86" t="s">
        <v>16173</v>
      </c>
      <c r="C470" s="41" t="s">
        <v>16267</v>
      </c>
      <c r="D470" s="215" t="s">
        <v>16338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86" t="s">
        <v>16173</v>
      </c>
      <c r="C471" s="41" t="s">
        <v>16267</v>
      </c>
      <c r="D471" s="215" t="s">
        <v>14302</v>
      </c>
      <c r="E471" s="731" t="s">
        <v>16263</v>
      </c>
      <c r="F471" s="38" t="s">
        <v>16254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86" t="s">
        <v>16173</v>
      </c>
      <c r="C472" s="41" t="s">
        <v>16267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86" t="s">
        <v>16173</v>
      </c>
      <c r="C473" s="41" t="s">
        <v>16267</v>
      </c>
      <c r="D473" s="215" t="s">
        <v>14295</v>
      </c>
      <c r="E473" s="896" t="s">
        <v>16264</v>
      </c>
      <c r="F473" s="38" t="s">
        <v>16256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86" t="s">
        <v>16173</v>
      </c>
      <c r="C474" s="41" t="s">
        <v>16267</v>
      </c>
      <c r="D474" s="215" t="s">
        <v>14295</v>
      </c>
      <c r="E474" s="896" t="s">
        <v>16265</v>
      </c>
      <c r="F474" s="38" t="s">
        <v>16257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86" t="s">
        <v>16173</v>
      </c>
      <c r="C475" s="41" t="s">
        <v>16267</v>
      </c>
      <c r="D475" s="215" t="s">
        <v>14295</v>
      </c>
      <c r="E475" s="731" t="s">
        <v>15268</v>
      </c>
      <c r="F475" s="38" t="s">
        <v>16258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86" t="s">
        <v>16173</v>
      </c>
      <c r="C476" s="41" t="s">
        <v>16267</v>
      </c>
      <c r="D476" s="215" t="s">
        <v>14295</v>
      </c>
      <c r="E476" s="731" t="s">
        <v>9098</v>
      </c>
      <c r="F476" s="38" t="s">
        <v>16259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86" t="s">
        <v>16173</v>
      </c>
      <c r="C477" s="41" t="s">
        <v>16267</v>
      </c>
      <c r="D477" s="215" t="s">
        <v>14295</v>
      </c>
      <c r="E477" s="731" t="s">
        <v>14737</v>
      </c>
      <c r="F477" s="38" t="s">
        <v>16260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7">
      <filters>
        <filter val="Tangkil"/>
        <filter val="Tangkil/TM 201"/>
        <filter val="Tangkil/TM 203"/>
      </filters>
    </filterColumn>
    <filterColumn colId="12">
      <filters>
        <filter val="1"/>
      </filters>
    </filterColumn>
    <sortState ref="A3:Y482">
      <sortCondition sortBy="cellColor" ref="E2:E482" dxfId="0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16335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16269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16287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16288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16450</v>
      </c>
      <c r="F54" s="38" t="s">
        <v>16213</v>
      </c>
      <c r="G54" s="83" t="s">
        <v>2702</v>
      </c>
      <c r="H54" s="83" t="s">
        <v>16269</v>
      </c>
      <c r="I54" s="38" t="s">
        <v>16213</v>
      </c>
      <c r="J54" s="38"/>
    </row>
    <row r="55" spans="1:11" x14ac:dyDescent="0.25">
      <c r="A55" s="38">
        <v>53</v>
      </c>
      <c r="B55" s="38" t="s">
        <v>16456</v>
      </c>
      <c r="C55" s="38" t="s">
        <v>14295</v>
      </c>
      <c r="D55" s="731" t="s">
        <v>16457</v>
      </c>
      <c r="E55" s="38" t="s">
        <v>16451</v>
      </c>
      <c r="F55" s="38" t="s">
        <v>16551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16456</v>
      </c>
      <c r="C56" s="38" t="s">
        <v>14295</v>
      </c>
      <c r="D56" s="731" t="s">
        <v>16458</v>
      </c>
      <c r="E56" s="38" t="s">
        <v>16452</v>
      </c>
      <c r="F56" s="38" t="s">
        <v>16551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16456</v>
      </c>
      <c r="C57" s="38" t="s">
        <v>14295</v>
      </c>
      <c r="D57" s="731" t="s">
        <v>16459</v>
      </c>
      <c r="E57" s="38" t="s">
        <v>16453</v>
      </c>
      <c r="F57" s="38" t="s">
        <v>16551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16456</v>
      </c>
      <c r="C58" s="38" t="s">
        <v>14295</v>
      </c>
      <c r="D58" s="731" t="s">
        <v>16460</v>
      </c>
      <c r="E58" s="38" t="s">
        <v>16454</v>
      </c>
      <c r="F58" s="38" t="s">
        <v>16551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16456</v>
      </c>
      <c r="C59" s="38" t="s">
        <v>14295</v>
      </c>
      <c r="D59" s="731" t="s">
        <v>16461</v>
      </c>
      <c r="E59" s="38" t="s">
        <v>16455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2023-01-31T09:12:10Z</dcterms:modified>
</cp:coreProperties>
</file>